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Комсомольская 3" sheetId="1" r:id="rId1"/>
  </sheets>
  <calcPr calcId="114210"/>
</workbook>
</file>

<file path=xl/calcChain.xml><?xml version="1.0" encoding="utf-8"?>
<calcChain xmlns="http://schemas.openxmlformats.org/spreadsheetml/2006/main">
  <c r="N68" i="1"/>
  <c r="N40"/>
  <c r="T66"/>
  <c r="T104"/>
  <c r="T95"/>
  <c r="T87"/>
  <c r="T79"/>
  <c r="T70"/>
  <c r="T61"/>
  <c r="T53"/>
  <c r="T44"/>
  <c r="T34"/>
  <c r="T25"/>
  <c r="T16"/>
  <c r="T8"/>
  <c r="T105"/>
  <c r="N6"/>
  <c r="N104"/>
  <c r="N8"/>
  <c r="N16"/>
  <c r="N25"/>
  <c r="N34"/>
  <c r="N44"/>
  <c r="N53"/>
  <c r="N61"/>
  <c r="N79"/>
  <c r="N87"/>
  <c r="N95"/>
  <c r="N70"/>
  <c r="N105"/>
  <c r="H8"/>
  <c r="H16"/>
  <c r="H25"/>
  <c r="H34"/>
  <c r="H44"/>
  <c r="H53"/>
  <c r="H61"/>
  <c r="H70"/>
  <c r="H79"/>
  <c r="H87"/>
  <c r="H95"/>
  <c r="H104"/>
  <c r="H105"/>
  <c r="F116"/>
  <c r="H116"/>
  <c r="A17"/>
  <c r="A26"/>
  <c r="A35"/>
  <c r="A45"/>
  <c r="A54"/>
  <c r="A62"/>
  <c r="A71"/>
  <c r="A80"/>
  <c r="A88"/>
  <c r="A96"/>
  <c r="A9"/>
</calcChain>
</file>

<file path=xl/sharedStrings.xml><?xml version="1.0" encoding="utf-8"?>
<sst xmlns="http://schemas.openxmlformats.org/spreadsheetml/2006/main" count="230" uniqueCount="58">
  <si>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</si>
  <si>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</si>
  <si>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</si>
  <si>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</si>
  <si>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</si>
  <si>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</si>
  <si>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</si>
  <si>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</si>
  <si>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</si>
  <si>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Комсомольская 3</t>
  </si>
  <si>
    <t>февраль</t>
  </si>
  <si>
    <t>март</t>
  </si>
  <si>
    <t>по начислению, поступлению, затратам  средств</t>
  </si>
  <si>
    <t>остаток (+) /перерасход(-)</t>
  </si>
  <si>
    <t>апрель</t>
  </si>
  <si>
    <t>июнь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</si>
  <si>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</si>
  <si>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</si>
  <si>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</si>
  <si>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</si>
  <si>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</si>
  <si>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</si>
  <si>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</si>
  <si>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</si>
  <si>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</si>
  <si>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</si>
  <si>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ремонт и обслуживание внутридомового инж.оборудования</t>
  </si>
  <si>
    <t>поступление</t>
  </si>
  <si>
    <t>Дома № 3  по ул. Комсомольская</t>
  </si>
  <si>
    <t>содержание аварийной службы</t>
  </si>
  <si>
    <t>восстановление освещения, замена ламп</t>
  </si>
  <si>
    <t>прочистка канализации</t>
  </si>
  <si>
    <t xml:space="preserve">по текущему  ремонту </t>
  </si>
  <si>
    <t>прочистка вентиляции</t>
  </si>
  <si>
    <t>восстановление освещения</t>
  </si>
  <si>
    <t>покраска скамеек</t>
  </si>
  <si>
    <t>ремонт канал.стояка</t>
  </si>
  <si>
    <t>ремонт трубы хвс, замена вентиля</t>
  </si>
  <si>
    <t>замена радиаторов</t>
  </si>
  <si>
    <t>ремонт тепл.трубы, замена п/сушителя</t>
  </si>
  <si>
    <t>ремонт труб хвс и канализации</t>
  </si>
  <si>
    <t>ремонт тепл.трубы, замена радиатора</t>
  </si>
  <si>
    <t>ремонт тепловой трубы и трубы хвс</t>
  </si>
  <si>
    <t>восстановление освещения, ремонт проводки</t>
  </si>
  <si>
    <t>ремонт кровли</t>
  </si>
  <si>
    <t>ремонт выходов на кровлю</t>
  </si>
  <si>
    <t>дополнительные работы по содержанию</t>
  </si>
  <si>
    <t>очистка территории трактором</t>
  </si>
  <si>
    <t>покос травы</t>
  </si>
  <si>
    <t>покос и уборка травы</t>
  </si>
  <si>
    <t>стрижка кустов</t>
  </si>
  <si>
    <t>уборка листвы</t>
  </si>
  <si>
    <t>уборка снега трактором</t>
  </si>
  <si>
    <t>развоз песка</t>
  </si>
  <si>
    <t>тех.обследование конструкций</t>
  </si>
  <si>
    <t>промывка системы отопления</t>
  </si>
  <si>
    <t>гидравлические испытания</t>
  </si>
  <si>
    <t>поверка ПУ ТЭ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</si>
</sst>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/>
    <xf numFmtId="0" fontId="6" fillId="0" borderId="7" xfId="1" applyFont="1" applyBorder="1" applyAlignment="1">
      <alignment horizontal="center"/>
    </xf>
    <xf numFmtId="0" fontId="5" fillId="0" borderId="8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9" xfId="1" applyNumberFormat="1" applyFont="1" applyBorder="1"/>
    <xf numFmtId="2" fontId="5" fillId="0" borderId="8" xfId="1" applyNumberFormat="1" applyFont="1" applyFill="1" applyBorder="1"/>
    <xf numFmtId="0" fontId="3" fillId="0" borderId="10" xfId="1" applyFont="1" applyBorder="1"/>
    <xf numFmtId="0" fontId="3" fillId="0" borderId="0" xfId="1" applyFont="1" applyBorder="1"/>
    <xf numFmtId="0" fontId="3" fillId="0" borderId="11" xfId="1" applyFont="1" applyBorder="1"/>
    <xf numFmtId="2" fontId="3" fillId="0" borderId="12" xfId="1" applyNumberFormat="1" applyFont="1" applyFill="1" applyBorder="1"/>
    <xf numFmtId="0" fontId="5" fillId="0" borderId="11" xfId="1" applyFont="1" applyBorder="1"/>
    <xf numFmtId="2" fontId="5" fillId="0" borderId="13" xfId="1" applyNumberFormat="1" applyFont="1" applyBorder="1"/>
    <xf numFmtId="0" fontId="5" fillId="0" borderId="7" xfId="1" applyFont="1" applyBorder="1"/>
    <xf numFmtId="0" fontId="5" fillId="0" borderId="14" xfId="1" applyFont="1" applyBorder="1"/>
    <xf numFmtId="2" fontId="5" fillId="0" borderId="15" xfId="1" applyNumberFormat="1" applyFont="1" applyBorder="1" applyAlignment="1">
      <alignment vertical="center"/>
    </xf>
    <xf numFmtId="0" fontId="3" fillId="0" borderId="11" xfId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2" fontId="5" fillId="0" borderId="8" xfId="1" applyNumberFormat="1" applyFont="1" applyBorder="1"/>
    <xf numFmtId="2" fontId="5" fillId="0" borderId="11" xfId="1" applyNumberFormat="1" applyFont="1" applyBorder="1"/>
    <xf numFmtId="0" fontId="5" fillId="0" borderId="16" xfId="1" applyFont="1" applyBorder="1"/>
    <xf numFmtId="2" fontId="5" fillId="0" borderId="17" xfId="1" applyNumberFormat="1" applyFont="1" applyFill="1" applyBorder="1"/>
    <xf numFmtId="0" fontId="5" fillId="0" borderId="10" xfId="1" applyFont="1" applyBorder="1"/>
    <xf numFmtId="0" fontId="4" fillId="0" borderId="0" xfId="0" applyFont="1" applyBorder="1"/>
    <xf numFmtId="0" fontId="4" fillId="0" borderId="18" xfId="0" applyFont="1" applyBorder="1"/>
    <xf numFmtId="0" fontId="5" fillId="0" borderId="3" xfId="1" applyFont="1" applyBorder="1"/>
    <xf numFmtId="0" fontId="5" fillId="0" borderId="19" xfId="1" applyFont="1" applyBorder="1"/>
    <xf numFmtId="0" fontId="5" fillId="0" borderId="20" xfId="1" applyFont="1" applyBorder="1"/>
    <xf numFmtId="0" fontId="5" fillId="0" borderId="21" xfId="1" applyFont="1" applyBorder="1"/>
    <xf numFmtId="2" fontId="3" fillId="0" borderId="22" xfId="1" applyNumberFormat="1" applyFont="1" applyBorder="1"/>
    <xf numFmtId="0" fontId="3" fillId="0" borderId="23" xfId="1" applyFont="1" applyBorder="1"/>
    <xf numFmtId="0" fontId="3" fillId="0" borderId="1" xfId="1" applyFont="1" applyBorder="1"/>
    <xf numFmtId="0" fontId="3" fillId="0" borderId="24" xfId="1" applyFont="1" applyBorder="1"/>
    <xf numFmtId="2" fontId="3" fillId="0" borderId="25" xfId="1" applyNumberFormat="1" applyFont="1" applyBorder="1"/>
    <xf numFmtId="0" fontId="3" fillId="0" borderId="20" xfId="1" applyFont="1" applyBorder="1"/>
    <xf numFmtId="0" fontId="3" fillId="0" borderId="26" xfId="1" applyFont="1" applyBorder="1"/>
    <xf numFmtId="2" fontId="3" fillId="0" borderId="27" xfId="1" applyNumberFormat="1" applyFont="1" applyBorder="1"/>
    <xf numFmtId="0" fontId="3" fillId="2" borderId="28" xfId="1" applyFont="1" applyFill="1" applyBorder="1"/>
    <xf numFmtId="0" fontId="3" fillId="0" borderId="16" xfId="1" applyFont="1" applyBorder="1"/>
    <xf numFmtId="2" fontId="5" fillId="0" borderId="15" xfId="1" applyNumberFormat="1" applyFont="1" applyFill="1" applyBorder="1"/>
    <xf numFmtId="2" fontId="5" fillId="0" borderId="13" xfId="1" applyNumberFormat="1" applyFont="1" applyFill="1" applyBorder="1"/>
    <xf numFmtId="2" fontId="5" fillId="0" borderId="15" xfId="1" applyNumberFormat="1" applyFont="1" applyBorder="1"/>
    <xf numFmtId="0" fontId="5" fillId="0" borderId="29" xfId="1" applyFont="1" applyBorder="1"/>
    <xf numFmtId="0" fontId="5" fillId="0" borderId="30" xfId="1" applyFont="1" applyBorder="1"/>
    <xf numFmtId="0" fontId="3" fillId="2" borderId="31" xfId="1" applyFont="1" applyFill="1" applyBorder="1" applyAlignment="1">
      <alignment horizontal="center"/>
    </xf>
    <xf numFmtId="0" fontId="3" fillId="0" borderId="32" xfId="1" applyFont="1" applyBorder="1"/>
    <xf numFmtId="2" fontId="3" fillId="0" borderId="33" xfId="1" applyNumberFormat="1" applyFont="1" applyBorder="1"/>
    <xf numFmtId="0" fontId="3" fillId="0" borderId="34" xfId="1" applyFont="1" applyBorder="1"/>
    <xf numFmtId="0" fontId="5" fillId="0" borderId="0" xfId="1" applyFont="1" applyFill="1" applyBorder="1"/>
    <xf numFmtId="2" fontId="5" fillId="0" borderId="9" xfId="1" applyNumberFormat="1" applyFont="1" applyFill="1" applyBorder="1"/>
    <xf numFmtId="2" fontId="5" fillId="0" borderId="35" xfId="1" applyNumberFormat="1" applyFont="1" applyBorder="1"/>
    <xf numFmtId="2" fontId="7" fillId="0" borderId="36" xfId="0" applyNumberFormat="1" applyFont="1" applyBorder="1"/>
    <xf numFmtId="2" fontId="4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6" xfId="0" applyFont="1" applyFill="1" applyBorder="1" applyAlignment="1">
      <alignment horizontal="center" vertical="center" wrapText="1"/>
    </xf>
    <xf numFmtId="2" fontId="5" fillId="0" borderId="37" xfId="1" applyNumberFormat="1" applyFont="1" applyFill="1" applyBorder="1"/>
    <xf numFmtId="2" fontId="5" fillId="0" borderId="38" xfId="1" applyNumberFormat="1" applyFont="1" applyBorder="1"/>
    <xf numFmtId="2" fontId="5" fillId="0" borderId="17" xfId="1" applyNumberFormat="1" applyFont="1" applyBorder="1"/>
    <xf numFmtId="2" fontId="5" fillId="0" borderId="39" xfId="1" applyNumberFormat="1" applyFont="1" applyFill="1" applyBorder="1"/>
    <xf numFmtId="2" fontId="5" fillId="0" borderId="40" xfId="1" applyNumberFormat="1" applyFont="1" applyFill="1" applyBorder="1"/>
    <xf numFmtId="2" fontId="5" fillId="0" borderId="37" xfId="1" applyNumberFormat="1" applyFont="1" applyBorder="1"/>
    <xf numFmtId="2" fontId="5" fillId="0" borderId="12" xfId="1" applyNumberFormat="1" applyFont="1" applyFill="1" applyBorder="1"/>
    <xf numFmtId="0" fontId="3" fillId="2" borderId="41" xfId="1" applyFont="1" applyFill="1" applyBorder="1"/>
    <xf numFmtId="0" fontId="5" fillId="0" borderId="16" xfId="1" applyFont="1" applyFill="1" applyBorder="1"/>
    <xf numFmtId="0" fontId="5" fillId="0" borderId="0" xfId="1" applyFont="1" applyFill="1" applyBorder="1" applyAlignment="1">
      <alignment horizontal="right"/>
    </xf>
    <xf numFmtId="2" fontId="5" fillId="0" borderId="42" xfId="1" applyNumberFormat="1" applyFont="1" applyFill="1" applyBorder="1"/>
    <xf numFmtId="0" fontId="5" fillId="0" borderId="43" xfId="1" applyFont="1" applyFill="1" applyBorder="1"/>
    <xf numFmtId="0" fontId="5" fillId="0" borderId="44" xfId="1" applyFont="1" applyFill="1" applyBorder="1"/>
    <xf numFmtId="2" fontId="5" fillId="0" borderId="45" xfId="1" applyNumberFormat="1" applyFont="1" applyFill="1" applyBorder="1"/>
    <xf numFmtId="0" fontId="5" fillId="0" borderId="37" xfId="1" applyFont="1" applyBorder="1"/>
    <xf numFmtId="0" fontId="3" fillId="0" borderId="20" xfId="1" applyFont="1" applyBorder="1" applyAlignment="1">
      <alignment horizontal="center"/>
    </xf>
    <xf numFmtId="0" fontId="3" fillId="2" borderId="54" xfId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3" fillId="2" borderId="46" xfId="1" applyFont="1" applyFill="1" applyBorder="1" applyAlignment="1">
      <alignment horizontal="center"/>
    </xf>
    <xf numFmtId="0" fontId="3" fillId="2" borderId="47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5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9" xfId="1" applyFont="1" applyFill="1" applyBorder="1" applyAlignment="1">
      <alignment horizontal="center"/>
    </xf>
    <xf numFmtId="0" fontId="3" fillId="2" borderId="50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 wrapText="1"/>
    </xf>
    <xf numFmtId="0" fontId="3" fillId="2" borderId="47" xfId="1" applyFont="1" applyFill="1" applyBorder="1" applyAlignment="1">
      <alignment horizontal="center" wrapText="1"/>
    </xf>
    <xf numFmtId="0" fontId="3" fillId="2" borderId="48" xfId="1" applyFont="1" applyFill="1" applyBorder="1" applyAlignment="1">
      <alignment horizontal="center" wrapText="1"/>
    </xf>
    <xf numFmtId="0" fontId="3" fillId="2" borderId="56" xfId="1" applyFont="1" applyFill="1" applyBorder="1" applyAlignment="1">
      <alignment horizontal="center" wrapText="1"/>
    </xf>
    <xf numFmtId="0" fontId="3" fillId="2" borderId="57" xfId="1" applyFont="1" applyFill="1" applyBorder="1" applyAlignment="1">
      <alignment horizontal="center" wrapText="1"/>
    </xf>
    <xf numFmtId="0" fontId="3" fillId="2" borderId="58" xfId="1" applyFont="1" applyFill="1" applyBorder="1" applyAlignment="1">
      <alignment horizontal="center" wrapText="1"/>
    </xf>
    <xf numFmtId="0" fontId="3" fillId="2" borderId="51" xfId="1" applyFont="1" applyFill="1" applyBorder="1" applyAlignment="1">
      <alignment horizontal="center"/>
    </xf>
    <xf numFmtId="0" fontId="3" fillId="2" borderId="52" xfId="1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right"/>
    </xf>
    <xf numFmtId="0" fontId="4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9"/>
  <sheetViews>
    <sheetView tabSelected="1" topLeftCell="A95" zoomScale="75" workbookViewId="0">
      <selection activeCell="H68" sqref="H68"/>
    </sheetView>
  </sheetViews>
  <sheetFormatPr defaultRowHeight="16.5"/>
  <cols>
    <col min="1" max="1" width="22.7109375" style="3" customWidth="1"/>
    <col min="2" max="4" width="9.140625" style="3"/>
    <col min="5" max="5" width="11.5703125" style="3" customWidth="1"/>
    <col min="6" max="6" width="15.140625" style="3" customWidth="1"/>
    <col min="7" max="7" width="11.5703125" style="3" customWidth="1"/>
    <col min="8" max="8" width="11.140625" style="3" customWidth="1"/>
    <col min="9" max="10" width="9.140625" style="3"/>
    <col min="11" max="11" width="11.42578125" style="3" customWidth="1"/>
    <col min="12" max="12" width="14.85546875" style="3" customWidth="1"/>
    <col min="13" max="13" width="15" style="3" customWidth="1"/>
    <col min="14" max="14" width="16.28515625" style="3" customWidth="1"/>
    <col min="15" max="16" width="9.140625" style="3"/>
    <col min="17" max="17" width="11.42578125" style="3" customWidth="1"/>
    <col min="18" max="18" width="14.85546875" style="3" customWidth="1"/>
    <col min="19" max="19" width="15" style="3" customWidth="1"/>
    <col min="20" max="20" width="16.28515625" style="3" customWidth="1"/>
    <col min="21" max="16384" width="9.140625" style="3"/>
  </cols>
  <sheetData>
    <row r="1" spans="1:20" ht="23.1" customHeight="1" thickBot="1">
      <c r="A1" s="81" t="s">
        <v>9</v>
      </c>
      <c r="B1" s="81"/>
      <c r="C1" s="8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3.1" customHeight="1" thickBot="1">
      <c r="A2" s="87" t="s">
        <v>0</v>
      </c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  <c r="N2" s="90"/>
    </row>
    <row r="3" spans="1:20" ht="35.25" customHeight="1" thickBot="1">
      <c r="A3" s="4"/>
      <c r="B3" s="82" t="s">
        <v>24</v>
      </c>
      <c r="C3" s="83"/>
      <c r="D3" s="83"/>
      <c r="E3" s="83"/>
      <c r="F3" s="83"/>
      <c r="G3" s="83"/>
      <c r="H3" s="83"/>
      <c r="I3" s="98" t="s">
        <v>26</v>
      </c>
      <c r="J3" s="99"/>
      <c r="K3" s="99"/>
      <c r="L3" s="99"/>
      <c r="M3" s="99"/>
      <c r="N3" s="100"/>
      <c r="O3" s="95" t="s">
        <v>46</v>
      </c>
      <c r="P3" s="96"/>
      <c r="Q3" s="96"/>
      <c r="R3" s="96"/>
      <c r="S3" s="96"/>
      <c r="T3" s="97"/>
    </row>
    <row r="4" spans="1:20" ht="23.1" customHeight="1" thickBot="1">
      <c r="A4" s="5" t="s">
        <v>1</v>
      </c>
      <c r="B4" s="91" t="s">
        <v>2</v>
      </c>
      <c r="C4" s="91"/>
      <c r="D4" s="91"/>
      <c r="E4" s="91"/>
      <c r="F4" s="91"/>
      <c r="G4" s="6" t="s">
        <v>3</v>
      </c>
      <c r="H4" s="7" t="s">
        <v>4</v>
      </c>
      <c r="I4" s="92" t="s">
        <v>2</v>
      </c>
      <c r="J4" s="93"/>
      <c r="K4" s="93"/>
      <c r="L4" s="93"/>
      <c r="M4" s="93"/>
      <c r="N4" s="8" t="s">
        <v>4</v>
      </c>
      <c r="O4" s="92" t="s">
        <v>2</v>
      </c>
      <c r="P4" s="93"/>
      <c r="Q4" s="93"/>
      <c r="R4" s="93"/>
      <c r="S4" s="93"/>
      <c r="T4" s="8" t="s">
        <v>4</v>
      </c>
    </row>
    <row r="5" spans="1:20" ht="23.1" customHeight="1">
      <c r="A5" s="9" t="s">
        <v>8</v>
      </c>
      <c r="B5" s="84" t="s">
        <v>34</v>
      </c>
      <c r="C5" s="85"/>
      <c r="D5" s="85"/>
      <c r="E5" s="85"/>
      <c r="F5" s="86"/>
      <c r="G5" s="13"/>
      <c r="H5" s="14">
        <v>1444.88</v>
      </c>
      <c r="I5" s="15" t="s">
        <v>29</v>
      </c>
      <c r="J5" s="16"/>
      <c r="K5" s="16"/>
      <c r="L5" s="16"/>
      <c r="M5" s="17"/>
      <c r="N5" s="18">
        <v>13530.71</v>
      </c>
      <c r="O5" s="15"/>
      <c r="P5" s="16"/>
      <c r="Q5" s="16"/>
      <c r="R5" s="16"/>
      <c r="S5" s="17"/>
      <c r="T5" s="18"/>
    </row>
    <row r="6" spans="1:20" ht="23.1" customHeight="1">
      <c r="A6" s="21"/>
      <c r="B6" s="10" t="s">
        <v>44</v>
      </c>
      <c r="C6" s="11"/>
      <c r="D6" s="11"/>
      <c r="E6" s="11"/>
      <c r="F6" s="27"/>
      <c r="G6" s="22"/>
      <c r="H6" s="26">
        <v>3273.63</v>
      </c>
      <c r="I6" s="30" t="s">
        <v>31</v>
      </c>
      <c r="J6" s="11"/>
      <c r="K6" s="11"/>
      <c r="L6" s="11"/>
      <c r="M6" s="19"/>
      <c r="N6" s="29">
        <f>547.39+1697.47</f>
        <v>2244.86</v>
      </c>
      <c r="O6" s="30"/>
      <c r="P6" s="11"/>
      <c r="Q6" s="11"/>
      <c r="R6" s="11"/>
      <c r="S6" s="19"/>
      <c r="T6" s="29"/>
    </row>
    <row r="7" spans="1:20" ht="23.1" customHeight="1" thickBot="1">
      <c r="A7" s="21"/>
      <c r="B7" s="10"/>
      <c r="C7" s="11"/>
      <c r="D7" s="11"/>
      <c r="E7" s="11"/>
      <c r="F7" s="19"/>
      <c r="G7" s="22"/>
      <c r="H7" s="26"/>
      <c r="I7" s="30"/>
      <c r="J7" s="31"/>
      <c r="K7" s="31"/>
      <c r="L7" s="31"/>
      <c r="M7" s="31"/>
      <c r="N7" s="32"/>
      <c r="O7" s="30"/>
      <c r="P7" s="31"/>
      <c r="Q7" s="31"/>
      <c r="R7" s="31"/>
      <c r="S7" s="31"/>
      <c r="T7" s="32"/>
    </row>
    <row r="8" spans="1:20" ht="23.1" customHeight="1" thickBot="1">
      <c r="A8" s="33"/>
      <c r="B8" s="34"/>
      <c r="C8" s="35"/>
      <c r="D8" s="35"/>
      <c r="E8" s="35"/>
      <c r="F8" s="36"/>
      <c r="G8" s="34"/>
      <c r="H8" s="37">
        <f>SUM(H5:H7)</f>
        <v>4718.51</v>
      </c>
      <c r="I8" s="38"/>
      <c r="J8" s="39"/>
      <c r="K8" s="39"/>
      <c r="L8" s="39"/>
      <c r="M8" s="40"/>
      <c r="N8" s="41">
        <f>SUM(N5:N7)</f>
        <v>15775.57</v>
      </c>
      <c r="O8" s="38"/>
      <c r="P8" s="39"/>
      <c r="Q8" s="39"/>
      <c r="R8" s="39"/>
      <c r="S8" s="40"/>
      <c r="T8" s="41">
        <f>SUM(T5:T7)</f>
        <v>0</v>
      </c>
    </row>
    <row r="9" spans="1:20" ht="23.1" customHeight="1" thickBot="1">
      <c r="A9" s="81" t="str">
        <f>A1</f>
        <v>Комсомольская 3</v>
      </c>
      <c r="B9" s="81"/>
      <c r="C9" s="8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3.1" customHeight="1" thickBot="1">
      <c r="A10" s="87" t="s">
        <v>0</v>
      </c>
      <c r="B10" s="88"/>
      <c r="C10" s="88"/>
      <c r="D10" s="88"/>
      <c r="E10" s="88"/>
      <c r="F10" s="88"/>
      <c r="G10" s="88"/>
      <c r="H10" s="88"/>
      <c r="I10" s="89"/>
      <c r="J10" s="89"/>
      <c r="K10" s="89"/>
      <c r="L10" s="89"/>
      <c r="M10" s="89"/>
      <c r="N10" s="90"/>
    </row>
    <row r="11" spans="1:20" ht="36.75" customHeight="1" thickBot="1">
      <c r="A11" s="4"/>
      <c r="B11" s="82" t="s">
        <v>24</v>
      </c>
      <c r="C11" s="83"/>
      <c r="D11" s="83"/>
      <c r="E11" s="83"/>
      <c r="F11" s="83"/>
      <c r="G11" s="83"/>
      <c r="H11" s="83"/>
      <c r="I11" s="98" t="s">
        <v>26</v>
      </c>
      <c r="J11" s="99"/>
      <c r="K11" s="99"/>
      <c r="L11" s="99"/>
      <c r="M11" s="99"/>
      <c r="N11" s="100"/>
      <c r="O11" s="95" t="s">
        <v>46</v>
      </c>
      <c r="P11" s="96"/>
      <c r="Q11" s="96"/>
      <c r="R11" s="96"/>
      <c r="S11" s="96"/>
      <c r="T11" s="97"/>
    </row>
    <row r="12" spans="1:20" ht="23.1" customHeight="1" thickBot="1">
      <c r="A12" s="5" t="s">
        <v>1</v>
      </c>
      <c r="B12" s="91" t="s">
        <v>2</v>
      </c>
      <c r="C12" s="91"/>
      <c r="D12" s="91"/>
      <c r="E12" s="91"/>
      <c r="F12" s="91"/>
      <c r="G12" s="6" t="s">
        <v>3</v>
      </c>
      <c r="H12" s="7" t="s">
        <v>4</v>
      </c>
      <c r="I12" s="101" t="s">
        <v>2</v>
      </c>
      <c r="J12" s="102"/>
      <c r="K12" s="102"/>
      <c r="L12" s="102"/>
      <c r="M12" s="102"/>
      <c r="N12" s="45" t="s">
        <v>4</v>
      </c>
      <c r="O12" s="101" t="s">
        <v>2</v>
      </c>
      <c r="P12" s="102"/>
      <c r="Q12" s="102"/>
      <c r="R12" s="102"/>
      <c r="S12" s="102"/>
      <c r="T12" s="45" t="s">
        <v>4</v>
      </c>
    </row>
    <row r="13" spans="1:20" ht="23.1" customHeight="1">
      <c r="A13" s="9" t="s">
        <v>10</v>
      </c>
      <c r="B13" s="84" t="s">
        <v>34</v>
      </c>
      <c r="C13" s="85"/>
      <c r="D13" s="85"/>
      <c r="E13" s="85"/>
      <c r="F13" s="86"/>
      <c r="G13" s="13"/>
      <c r="H13" s="26">
        <v>1106.01</v>
      </c>
      <c r="I13" s="46" t="s">
        <v>29</v>
      </c>
      <c r="J13" s="16"/>
      <c r="K13" s="16"/>
      <c r="L13" s="16"/>
      <c r="M13" s="17"/>
      <c r="N13" s="18">
        <v>13530.71</v>
      </c>
      <c r="O13" s="46"/>
      <c r="P13" s="16"/>
      <c r="Q13" s="16"/>
      <c r="R13" s="16"/>
      <c r="S13" s="17"/>
      <c r="T13" s="18"/>
    </row>
    <row r="14" spans="1:20" ht="23.1" customHeight="1">
      <c r="A14" s="21"/>
      <c r="B14" s="10"/>
      <c r="C14" s="11"/>
      <c r="D14" s="11"/>
      <c r="E14" s="11"/>
      <c r="F14" s="11"/>
      <c r="G14" s="13"/>
      <c r="H14" s="26"/>
      <c r="I14" s="30" t="s">
        <v>36</v>
      </c>
      <c r="J14" s="11"/>
      <c r="K14" s="11"/>
      <c r="L14" s="11"/>
      <c r="M14" s="19"/>
      <c r="N14" s="47">
        <v>8473.33</v>
      </c>
      <c r="O14" s="30"/>
      <c r="P14" s="11"/>
      <c r="Q14" s="11"/>
      <c r="R14" s="11"/>
      <c r="S14" s="19"/>
      <c r="T14" s="47"/>
    </row>
    <row r="15" spans="1:20" ht="23.1" customHeight="1" thickBot="1">
      <c r="A15" s="21"/>
      <c r="B15" s="10"/>
      <c r="C15" s="11"/>
      <c r="D15" s="11"/>
      <c r="E15" s="11"/>
      <c r="F15" s="11"/>
      <c r="G15" s="13"/>
      <c r="H15" s="26"/>
      <c r="I15" s="30" t="s">
        <v>33</v>
      </c>
      <c r="J15" s="11"/>
      <c r="K15" s="11"/>
      <c r="L15" s="11"/>
      <c r="M15" s="19"/>
      <c r="N15" s="49">
        <v>1366.05</v>
      </c>
      <c r="O15" s="30"/>
      <c r="P15" s="11"/>
      <c r="Q15" s="11"/>
      <c r="R15" s="11"/>
      <c r="S15" s="19"/>
      <c r="T15" s="49"/>
    </row>
    <row r="16" spans="1:20" ht="23.1" customHeight="1" thickBot="1">
      <c r="A16" s="33"/>
      <c r="B16" s="34"/>
      <c r="C16" s="35"/>
      <c r="D16" s="35"/>
      <c r="E16" s="35"/>
      <c r="F16" s="50"/>
      <c r="G16" s="51"/>
      <c r="H16" s="37">
        <f>SUM(H13:H15)</f>
        <v>1106.01</v>
      </c>
      <c r="I16" s="38"/>
      <c r="J16" s="39"/>
      <c r="K16" s="39"/>
      <c r="L16" s="39"/>
      <c r="M16" s="40"/>
      <c r="N16" s="41">
        <f>SUM(N13:N15)</f>
        <v>23370.09</v>
      </c>
      <c r="O16" s="38"/>
      <c r="P16" s="39"/>
      <c r="Q16" s="39"/>
      <c r="R16" s="39"/>
      <c r="S16" s="40"/>
      <c r="T16" s="41">
        <f>SUM(T13:T15)</f>
        <v>0</v>
      </c>
    </row>
    <row r="17" spans="1:20" ht="23.1" customHeight="1" thickBot="1">
      <c r="A17" s="81" t="str">
        <f>A1</f>
        <v>Комсомольская 3</v>
      </c>
      <c r="B17" s="81"/>
      <c r="C17" s="8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3.1" customHeight="1" thickBot="1">
      <c r="A18" s="87" t="s">
        <v>0</v>
      </c>
      <c r="B18" s="88"/>
      <c r="C18" s="88"/>
      <c r="D18" s="88"/>
      <c r="E18" s="88"/>
      <c r="F18" s="88"/>
      <c r="G18" s="88"/>
      <c r="H18" s="88"/>
      <c r="I18" s="89"/>
      <c r="J18" s="89"/>
      <c r="K18" s="89"/>
      <c r="L18" s="89"/>
      <c r="M18" s="89"/>
      <c r="N18" s="90"/>
    </row>
    <row r="19" spans="1:20" ht="28.5" customHeight="1" thickBot="1">
      <c r="A19" s="4"/>
      <c r="B19" s="82" t="s">
        <v>24</v>
      </c>
      <c r="C19" s="83"/>
      <c r="D19" s="83"/>
      <c r="E19" s="83"/>
      <c r="F19" s="83"/>
      <c r="G19" s="83"/>
      <c r="H19" s="83"/>
      <c r="I19" s="95" t="s">
        <v>26</v>
      </c>
      <c r="J19" s="96"/>
      <c r="K19" s="96"/>
      <c r="L19" s="96"/>
      <c r="M19" s="96"/>
      <c r="N19" s="97"/>
      <c r="O19" s="95" t="s">
        <v>46</v>
      </c>
      <c r="P19" s="96"/>
      <c r="Q19" s="96"/>
      <c r="R19" s="96"/>
      <c r="S19" s="96"/>
      <c r="T19" s="97"/>
    </row>
    <row r="20" spans="1:20" ht="23.1" customHeight="1" thickBot="1">
      <c r="A20" s="5" t="s">
        <v>1</v>
      </c>
      <c r="B20" s="91" t="s">
        <v>2</v>
      </c>
      <c r="C20" s="91"/>
      <c r="D20" s="91"/>
      <c r="E20" s="91"/>
      <c r="F20" s="91"/>
      <c r="G20" s="6" t="s">
        <v>3</v>
      </c>
      <c r="H20" s="52" t="s">
        <v>4</v>
      </c>
      <c r="I20" s="94" t="s">
        <v>2</v>
      </c>
      <c r="J20" s="94"/>
      <c r="K20" s="94"/>
      <c r="L20" s="94"/>
      <c r="M20" s="94"/>
      <c r="N20" s="73" t="s">
        <v>4</v>
      </c>
      <c r="O20" s="94" t="s">
        <v>2</v>
      </c>
      <c r="P20" s="94"/>
      <c r="Q20" s="94"/>
      <c r="R20" s="94"/>
      <c r="S20" s="94"/>
      <c r="T20" s="73" t="s">
        <v>4</v>
      </c>
    </row>
    <row r="21" spans="1:20" ht="23.1" customHeight="1">
      <c r="A21" s="9" t="s">
        <v>11</v>
      </c>
      <c r="B21" s="84" t="s">
        <v>30</v>
      </c>
      <c r="C21" s="85"/>
      <c r="D21" s="85"/>
      <c r="E21" s="85"/>
      <c r="F21" s="86"/>
      <c r="G21" s="22"/>
      <c r="H21" s="20">
        <v>1606.14</v>
      </c>
      <c r="I21" s="46" t="s">
        <v>29</v>
      </c>
      <c r="J21" s="16"/>
      <c r="K21" s="16"/>
      <c r="L21" s="16"/>
      <c r="M21" s="17"/>
      <c r="N21" s="18">
        <v>13530.71</v>
      </c>
      <c r="O21" s="46"/>
      <c r="P21" s="16"/>
      <c r="Q21" s="16"/>
      <c r="R21" s="16"/>
      <c r="S21" s="17"/>
      <c r="T21" s="18"/>
    </row>
    <row r="22" spans="1:20" ht="23.1" customHeight="1">
      <c r="A22" s="21"/>
      <c r="B22" s="10" t="s">
        <v>44</v>
      </c>
      <c r="C22" s="11"/>
      <c r="D22" s="11"/>
      <c r="E22" s="12"/>
      <c r="F22" s="12"/>
      <c r="G22" s="13"/>
      <c r="H22" s="20">
        <v>2038.85</v>
      </c>
      <c r="I22" s="30" t="s">
        <v>31</v>
      </c>
      <c r="J22" s="11"/>
      <c r="K22" s="11"/>
      <c r="L22" s="11"/>
      <c r="M22" s="19"/>
      <c r="N22" s="20">
        <v>1314.11</v>
      </c>
      <c r="O22" s="30"/>
      <c r="P22" s="11"/>
      <c r="Q22" s="11"/>
      <c r="R22" s="11"/>
      <c r="S22" s="19"/>
      <c r="T22" s="20"/>
    </row>
    <row r="23" spans="1:20" ht="23.1" customHeight="1">
      <c r="A23" s="21"/>
      <c r="B23" s="10"/>
      <c r="C23" s="11"/>
      <c r="D23" s="11"/>
      <c r="E23" s="11"/>
      <c r="F23" s="11"/>
      <c r="G23" s="10"/>
      <c r="H23" s="20"/>
      <c r="I23" s="46"/>
      <c r="J23" s="16"/>
      <c r="K23" s="16"/>
      <c r="L23" s="16"/>
      <c r="M23" s="24"/>
      <c r="N23" s="18"/>
      <c r="O23" s="46"/>
      <c r="P23" s="16"/>
      <c r="Q23" s="16"/>
      <c r="R23" s="16"/>
      <c r="S23" s="24"/>
      <c r="T23" s="18"/>
    </row>
    <row r="24" spans="1:20" ht="23.1" customHeight="1" thickBot="1">
      <c r="A24" s="21"/>
      <c r="B24" s="10"/>
      <c r="C24" s="11"/>
      <c r="D24" s="11"/>
      <c r="E24" s="11"/>
      <c r="F24" s="11"/>
      <c r="G24" s="13"/>
      <c r="H24" s="20"/>
      <c r="I24" s="28"/>
      <c r="J24" s="11"/>
      <c r="K24" s="11"/>
      <c r="L24" s="11"/>
      <c r="M24" s="19"/>
      <c r="N24" s="20"/>
      <c r="O24" s="28"/>
      <c r="P24" s="11"/>
      <c r="Q24" s="11"/>
      <c r="R24" s="11"/>
      <c r="S24" s="19"/>
      <c r="T24" s="20"/>
    </row>
    <row r="25" spans="1:20" ht="23.1" customHeight="1" thickBot="1">
      <c r="A25" s="33"/>
      <c r="B25" s="34"/>
      <c r="C25" s="35"/>
      <c r="D25" s="35"/>
      <c r="E25" s="35"/>
      <c r="F25" s="50"/>
      <c r="G25" s="34"/>
      <c r="H25" s="44">
        <f>SUM(H21:H24)</f>
        <v>3644.99</v>
      </c>
      <c r="I25" s="53"/>
      <c r="J25" s="39"/>
      <c r="K25" s="39"/>
      <c r="L25" s="39"/>
      <c r="M25" s="40"/>
      <c r="N25" s="54">
        <f>SUM(N21:N24)</f>
        <v>14844.82</v>
      </c>
      <c r="O25" s="53"/>
      <c r="P25" s="39"/>
      <c r="Q25" s="39"/>
      <c r="R25" s="39"/>
      <c r="S25" s="40"/>
      <c r="T25" s="54">
        <f>SUM(T21:T24)</f>
        <v>0</v>
      </c>
    </row>
    <row r="26" spans="1:20" ht="23.1" customHeight="1" thickBot="1">
      <c r="A26" s="81" t="str">
        <f>A17</f>
        <v>Комсомольская 3</v>
      </c>
      <c r="B26" s="81"/>
      <c r="C26" s="8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3.1" customHeight="1" thickBot="1">
      <c r="A27" s="87" t="s">
        <v>0</v>
      </c>
      <c r="B27" s="88"/>
      <c r="C27" s="88"/>
      <c r="D27" s="88"/>
      <c r="E27" s="88"/>
      <c r="F27" s="88"/>
      <c r="G27" s="88"/>
      <c r="H27" s="88"/>
      <c r="I27" s="89"/>
      <c r="J27" s="89"/>
      <c r="K27" s="89"/>
      <c r="L27" s="89"/>
      <c r="M27" s="89"/>
      <c r="N27" s="90"/>
    </row>
    <row r="28" spans="1:20" ht="31.5" customHeight="1" thickBot="1">
      <c r="A28" s="4"/>
      <c r="B28" s="82" t="s">
        <v>24</v>
      </c>
      <c r="C28" s="83"/>
      <c r="D28" s="83"/>
      <c r="E28" s="83"/>
      <c r="F28" s="83"/>
      <c r="G28" s="83"/>
      <c r="H28" s="83"/>
      <c r="I28" s="95" t="s">
        <v>26</v>
      </c>
      <c r="J28" s="96"/>
      <c r="K28" s="96"/>
      <c r="L28" s="96"/>
      <c r="M28" s="96"/>
      <c r="N28" s="97"/>
      <c r="O28" s="95" t="s">
        <v>46</v>
      </c>
      <c r="P28" s="96"/>
      <c r="Q28" s="96"/>
      <c r="R28" s="96"/>
      <c r="S28" s="96"/>
      <c r="T28" s="97"/>
    </row>
    <row r="29" spans="1:20" ht="23.1" customHeight="1" thickBot="1">
      <c r="A29" s="5" t="s">
        <v>1</v>
      </c>
      <c r="B29" s="91" t="s">
        <v>2</v>
      </c>
      <c r="C29" s="91"/>
      <c r="D29" s="91"/>
      <c r="E29" s="91"/>
      <c r="F29" s="91"/>
      <c r="G29" s="6" t="s">
        <v>3</v>
      </c>
      <c r="H29" s="52" t="s">
        <v>4</v>
      </c>
      <c r="I29" s="94" t="s">
        <v>2</v>
      </c>
      <c r="J29" s="94"/>
      <c r="K29" s="94"/>
      <c r="L29" s="94"/>
      <c r="M29" s="94"/>
      <c r="N29" s="73" t="s">
        <v>4</v>
      </c>
      <c r="O29" s="94" t="s">
        <v>2</v>
      </c>
      <c r="P29" s="94"/>
      <c r="Q29" s="94"/>
      <c r="R29" s="94"/>
      <c r="S29" s="94"/>
      <c r="T29" s="73" t="s">
        <v>4</v>
      </c>
    </row>
    <row r="30" spans="1:20" ht="23.1" customHeight="1">
      <c r="A30" s="9" t="s">
        <v>14</v>
      </c>
      <c r="B30" s="84" t="s">
        <v>30</v>
      </c>
      <c r="C30" s="85"/>
      <c r="D30" s="85"/>
      <c r="E30" s="85"/>
      <c r="F30" s="86"/>
      <c r="G30" s="13"/>
      <c r="H30" s="23">
        <v>419.15</v>
      </c>
      <c r="I30" s="46" t="s">
        <v>29</v>
      </c>
      <c r="J30" s="16"/>
      <c r="K30" s="16"/>
      <c r="L30" s="16"/>
      <c r="M30" s="17"/>
      <c r="N30" s="18">
        <v>13530.71</v>
      </c>
      <c r="O30" s="28" t="s">
        <v>47</v>
      </c>
      <c r="P30" s="11"/>
      <c r="Q30" s="11"/>
      <c r="R30" s="11"/>
      <c r="S30" s="19"/>
      <c r="T30" s="72">
        <v>728.2</v>
      </c>
    </row>
    <row r="31" spans="1:20" ht="23.1" customHeight="1">
      <c r="A31" s="21"/>
      <c r="B31" s="84"/>
      <c r="C31" s="85"/>
      <c r="D31" s="85"/>
      <c r="E31" s="85"/>
      <c r="F31" s="86"/>
      <c r="G31" s="13"/>
      <c r="H31" s="20"/>
      <c r="I31" s="30" t="s">
        <v>37</v>
      </c>
      <c r="J31" s="11"/>
      <c r="K31" s="11"/>
      <c r="L31" s="11"/>
      <c r="M31" s="19"/>
      <c r="N31" s="20">
        <v>5266.99</v>
      </c>
      <c r="O31" s="30"/>
      <c r="P31" s="11"/>
      <c r="Q31" s="11"/>
      <c r="R31" s="11"/>
      <c r="S31" s="19"/>
      <c r="T31" s="20"/>
    </row>
    <row r="32" spans="1:20" ht="23.1" customHeight="1" thickBot="1">
      <c r="A32" s="21"/>
      <c r="B32" s="10"/>
      <c r="C32" s="11"/>
      <c r="D32" s="11"/>
      <c r="E32" s="12"/>
      <c r="F32" s="12"/>
      <c r="G32" s="13"/>
      <c r="H32" s="48"/>
      <c r="I32" s="74" t="s">
        <v>33</v>
      </c>
      <c r="J32" s="56"/>
      <c r="K32" s="56"/>
      <c r="L32" s="56"/>
      <c r="M32" s="75"/>
      <c r="N32" s="76">
        <v>1366.05</v>
      </c>
      <c r="O32" s="74"/>
      <c r="P32" s="56"/>
      <c r="Q32" s="56"/>
      <c r="R32" s="56"/>
      <c r="S32" s="75"/>
      <c r="T32" s="76"/>
    </row>
    <row r="33" spans="1:20" ht="23.1" customHeight="1" thickBot="1">
      <c r="A33" s="21"/>
      <c r="B33" s="84"/>
      <c r="C33" s="85"/>
      <c r="D33" s="85"/>
      <c r="E33" s="85"/>
      <c r="F33" s="86"/>
      <c r="G33" s="13"/>
      <c r="H33" s="14"/>
      <c r="I33" s="30" t="s">
        <v>31</v>
      </c>
      <c r="J33" s="16"/>
      <c r="K33" s="16"/>
      <c r="L33" s="16"/>
      <c r="M33" s="17"/>
      <c r="N33" s="72">
        <v>5914.43</v>
      </c>
      <c r="O33" s="46"/>
      <c r="P33" s="16"/>
      <c r="Q33" s="16"/>
      <c r="R33" s="16"/>
      <c r="S33" s="17"/>
      <c r="T33" s="18"/>
    </row>
    <row r="34" spans="1:20" ht="23.1" customHeight="1" thickBot="1">
      <c r="A34" s="33"/>
      <c r="B34" s="34"/>
      <c r="C34" s="35"/>
      <c r="D34" s="35"/>
      <c r="E34" s="35"/>
      <c r="F34" s="50"/>
      <c r="G34" s="34"/>
      <c r="H34" s="44">
        <f>SUM(H30:H33)</f>
        <v>419.15</v>
      </c>
      <c r="I34" s="53"/>
      <c r="J34" s="39"/>
      <c r="K34" s="39"/>
      <c r="L34" s="39"/>
      <c r="M34" s="40"/>
      <c r="N34" s="54">
        <f>SUM(N30:N33)</f>
        <v>26078.179999999997</v>
      </c>
      <c r="O34" s="53"/>
      <c r="P34" s="39"/>
      <c r="Q34" s="39"/>
      <c r="R34" s="39"/>
      <c r="S34" s="40"/>
      <c r="T34" s="54">
        <f>SUM(T30:T33)</f>
        <v>728.2</v>
      </c>
    </row>
    <row r="35" spans="1:20" ht="23.1" customHeight="1" thickBot="1">
      <c r="A35" s="81" t="str">
        <f>A26</f>
        <v>Комсомольская 3</v>
      </c>
      <c r="B35" s="81"/>
      <c r="C35" s="81"/>
      <c r="D35" s="1"/>
      <c r="E35" s="1"/>
      <c r="F35" s="1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3.1" customHeight="1" thickBot="1">
      <c r="A36" s="87" t="s">
        <v>0</v>
      </c>
      <c r="B36" s="88"/>
      <c r="C36" s="88"/>
      <c r="D36" s="88"/>
      <c r="E36" s="88"/>
      <c r="F36" s="88"/>
      <c r="G36" s="88"/>
      <c r="H36" s="88"/>
      <c r="I36" s="89"/>
      <c r="J36" s="89"/>
      <c r="K36" s="89"/>
      <c r="L36" s="89"/>
      <c r="M36" s="89"/>
      <c r="N36" s="90"/>
    </row>
    <row r="37" spans="1:20" ht="33.75" customHeight="1" thickBot="1">
      <c r="A37" s="4"/>
      <c r="B37" s="82" t="s">
        <v>24</v>
      </c>
      <c r="C37" s="83"/>
      <c r="D37" s="83"/>
      <c r="E37" s="83"/>
      <c r="F37" s="83"/>
      <c r="G37" s="83"/>
      <c r="H37" s="83"/>
      <c r="I37" s="95" t="s">
        <v>26</v>
      </c>
      <c r="J37" s="96"/>
      <c r="K37" s="96"/>
      <c r="L37" s="96"/>
      <c r="M37" s="96"/>
      <c r="N37" s="97"/>
      <c r="O37" s="95" t="s">
        <v>46</v>
      </c>
      <c r="P37" s="96"/>
      <c r="Q37" s="96"/>
      <c r="R37" s="96"/>
      <c r="S37" s="96"/>
      <c r="T37" s="97"/>
    </row>
    <row r="38" spans="1:20" ht="23.1" customHeight="1" thickBot="1">
      <c r="A38" s="5" t="s">
        <v>1</v>
      </c>
      <c r="B38" s="91" t="s">
        <v>2</v>
      </c>
      <c r="C38" s="91"/>
      <c r="D38" s="91"/>
      <c r="E38" s="91"/>
      <c r="F38" s="91"/>
      <c r="G38" s="6" t="s">
        <v>3</v>
      </c>
      <c r="H38" s="52" t="s">
        <v>4</v>
      </c>
      <c r="I38" s="94" t="s">
        <v>2</v>
      </c>
      <c r="J38" s="94"/>
      <c r="K38" s="94"/>
      <c r="L38" s="94"/>
      <c r="M38" s="94"/>
      <c r="N38" s="73" t="s">
        <v>4</v>
      </c>
      <c r="O38" s="94" t="s">
        <v>2</v>
      </c>
      <c r="P38" s="94"/>
      <c r="Q38" s="94"/>
      <c r="R38" s="94"/>
      <c r="S38" s="94"/>
      <c r="T38" s="73" t="s">
        <v>4</v>
      </c>
    </row>
    <row r="39" spans="1:20" ht="23.1" customHeight="1">
      <c r="A39" s="9" t="s">
        <v>16</v>
      </c>
      <c r="B39" s="84" t="s">
        <v>30</v>
      </c>
      <c r="C39" s="85"/>
      <c r="D39" s="85"/>
      <c r="E39" s="85"/>
      <c r="F39" s="86"/>
      <c r="G39" s="69"/>
      <c r="H39" s="70">
        <v>841.51</v>
      </c>
      <c r="I39" s="46" t="s">
        <v>29</v>
      </c>
      <c r="J39" s="16"/>
      <c r="K39" s="16"/>
      <c r="L39" s="16"/>
      <c r="M39" s="17"/>
      <c r="N39" s="18">
        <v>13530.71</v>
      </c>
      <c r="O39" s="46"/>
      <c r="P39" s="16"/>
      <c r="Q39" s="16"/>
      <c r="R39" s="16"/>
      <c r="S39" s="17"/>
      <c r="T39" s="18"/>
    </row>
    <row r="40" spans="1:20" ht="23.1" customHeight="1">
      <c r="A40" s="21"/>
      <c r="B40" s="84" t="s">
        <v>45</v>
      </c>
      <c r="C40" s="85"/>
      <c r="D40" s="85"/>
      <c r="E40" s="85"/>
      <c r="F40" s="86"/>
      <c r="G40" s="22"/>
      <c r="H40" s="20">
        <v>4601.3</v>
      </c>
      <c r="I40" s="30" t="s">
        <v>36</v>
      </c>
      <c r="J40" s="11"/>
      <c r="K40" s="11"/>
      <c r="L40" s="11"/>
      <c r="M40" s="19"/>
      <c r="N40" s="20">
        <f>36300+22496.26</f>
        <v>58796.259999999995</v>
      </c>
      <c r="O40" s="30"/>
      <c r="P40" s="11"/>
      <c r="Q40" s="11"/>
      <c r="R40" s="11"/>
      <c r="S40" s="19"/>
      <c r="T40" s="20"/>
    </row>
    <row r="41" spans="1:20" ht="23.1" customHeight="1">
      <c r="A41" s="21"/>
      <c r="B41" s="10"/>
      <c r="C41" s="11"/>
      <c r="D41" s="11"/>
      <c r="E41" s="11"/>
      <c r="F41" s="11"/>
      <c r="G41" s="13"/>
      <c r="H41" s="20"/>
      <c r="I41" s="30" t="s">
        <v>31</v>
      </c>
      <c r="J41" s="11"/>
      <c r="K41" s="11"/>
      <c r="L41" s="11"/>
      <c r="M41" s="19"/>
      <c r="N41" s="20">
        <v>930.75</v>
      </c>
      <c r="O41" s="30"/>
      <c r="P41" s="11"/>
      <c r="Q41" s="11"/>
      <c r="R41" s="11"/>
      <c r="S41" s="19"/>
      <c r="T41" s="20"/>
    </row>
    <row r="42" spans="1:20" ht="23.1" customHeight="1">
      <c r="A42" s="21"/>
      <c r="B42" s="10"/>
      <c r="C42" s="11"/>
      <c r="D42" s="11"/>
      <c r="E42" s="11"/>
      <c r="F42" s="11"/>
      <c r="G42" s="13"/>
      <c r="H42" s="20"/>
      <c r="I42" s="46"/>
      <c r="J42" s="16"/>
      <c r="K42" s="16"/>
      <c r="L42" s="16"/>
      <c r="M42" s="17"/>
      <c r="N42" s="18"/>
      <c r="O42" s="46"/>
      <c r="P42" s="16"/>
      <c r="Q42" s="16"/>
      <c r="R42" s="16"/>
      <c r="S42" s="17"/>
      <c r="T42" s="18"/>
    </row>
    <row r="43" spans="1:20" ht="23.1" customHeight="1" thickBot="1">
      <c r="A43" s="21"/>
      <c r="B43" s="10"/>
      <c r="C43" s="11"/>
      <c r="D43" s="11"/>
      <c r="E43" s="11"/>
      <c r="F43" s="11"/>
      <c r="G43" s="13"/>
      <c r="H43" s="20"/>
      <c r="I43" s="28"/>
      <c r="J43" s="11"/>
      <c r="K43" s="11"/>
      <c r="L43" s="11"/>
      <c r="M43" s="19"/>
      <c r="N43" s="20"/>
      <c r="O43" s="28"/>
      <c r="P43" s="11"/>
      <c r="Q43" s="11"/>
      <c r="R43" s="11"/>
      <c r="S43" s="19"/>
      <c r="T43" s="20"/>
    </row>
    <row r="44" spans="1:20" ht="23.1" customHeight="1" thickBot="1">
      <c r="A44" s="33"/>
      <c r="B44" s="34"/>
      <c r="C44" s="35"/>
      <c r="D44" s="35"/>
      <c r="E44" s="35"/>
      <c r="F44" s="50"/>
      <c r="G44" s="34"/>
      <c r="H44" s="44">
        <f>SUM(H39:H43)</f>
        <v>5442.81</v>
      </c>
      <c r="I44" s="55"/>
      <c r="J44" s="42"/>
      <c r="K44" s="42"/>
      <c r="L44" s="42"/>
      <c r="M44" s="43"/>
      <c r="N44" s="44">
        <f>SUM(N39:N43)</f>
        <v>73257.72</v>
      </c>
      <c r="O44" s="55"/>
      <c r="P44" s="42"/>
      <c r="Q44" s="42"/>
      <c r="R44" s="42"/>
      <c r="S44" s="43"/>
      <c r="T44" s="44">
        <f>SUM(T39:T43)</f>
        <v>0</v>
      </c>
    </row>
    <row r="45" spans="1:20" ht="23.1" customHeight="1" thickBot="1">
      <c r="A45" s="81" t="str">
        <f>A35</f>
        <v>Комсомольская 3</v>
      </c>
      <c r="B45" s="81"/>
      <c r="C45" s="81"/>
      <c r="D45" s="1"/>
      <c r="E45" s="1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3.1" customHeight="1" thickBot="1">
      <c r="A46" s="87" t="s">
        <v>0</v>
      </c>
      <c r="B46" s="88"/>
      <c r="C46" s="88"/>
      <c r="D46" s="88"/>
      <c r="E46" s="88"/>
      <c r="F46" s="88"/>
      <c r="G46" s="88"/>
      <c r="H46" s="88"/>
      <c r="I46" s="89"/>
      <c r="J46" s="89"/>
      <c r="K46" s="89"/>
      <c r="L46" s="89"/>
      <c r="M46" s="89"/>
      <c r="N46" s="90"/>
    </row>
    <row r="47" spans="1:20" ht="33.75" customHeight="1" thickBot="1">
      <c r="A47" s="4"/>
      <c r="B47" s="82" t="s">
        <v>24</v>
      </c>
      <c r="C47" s="83"/>
      <c r="D47" s="83"/>
      <c r="E47" s="83"/>
      <c r="F47" s="83"/>
      <c r="G47" s="83"/>
      <c r="H47" s="83"/>
      <c r="I47" s="95" t="s">
        <v>26</v>
      </c>
      <c r="J47" s="96"/>
      <c r="K47" s="96"/>
      <c r="L47" s="96"/>
      <c r="M47" s="96"/>
      <c r="N47" s="97"/>
      <c r="O47" s="95" t="s">
        <v>46</v>
      </c>
      <c r="P47" s="96"/>
      <c r="Q47" s="96"/>
      <c r="R47" s="96"/>
      <c r="S47" s="96"/>
      <c r="T47" s="97"/>
    </row>
    <row r="48" spans="1:20" ht="23.1" customHeight="1" thickBot="1">
      <c r="A48" s="5" t="s">
        <v>1</v>
      </c>
      <c r="B48" s="91" t="s">
        <v>2</v>
      </c>
      <c r="C48" s="91"/>
      <c r="D48" s="91"/>
      <c r="E48" s="91"/>
      <c r="F48" s="91"/>
      <c r="G48" s="6" t="s">
        <v>3</v>
      </c>
      <c r="H48" s="52" t="s">
        <v>4</v>
      </c>
      <c r="I48" s="94" t="s">
        <v>2</v>
      </c>
      <c r="J48" s="94"/>
      <c r="K48" s="94"/>
      <c r="L48" s="94"/>
      <c r="M48" s="94"/>
      <c r="N48" s="73" t="s">
        <v>4</v>
      </c>
      <c r="O48" s="94" t="s">
        <v>2</v>
      </c>
      <c r="P48" s="94"/>
      <c r="Q48" s="94"/>
      <c r="R48" s="94"/>
      <c r="S48" s="94"/>
      <c r="T48" s="73" t="s">
        <v>4</v>
      </c>
    </row>
    <row r="49" spans="1:20" ht="23.1" customHeight="1">
      <c r="A49" s="9" t="s">
        <v>15</v>
      </c>
      <c r="B49" s="84" t="s">
        <v>43</v>
      </c>
      <c r="C49" s="85"/>
      <c r="D49" s="85"/>
      <c r="E49" s="85"/>
      <c r="F49" s="86"/>
      <c r="G49" s="57"/>
      <c r="H49" s="14">
        <v>2748.31</v>
      </c>
      <c r="I49" s="46" t="s">
        <v>29</v>
      </c>
      <c r="J49" s="16"/>
      <c r="K49" s="16"/>
      <c r="L49" s="16"/>
      <c r="M49" s="17"/>
      <c r="N49" s="18">
        <v>13530.71</v>
      </c>
      <c r="O49" s="77" t="s">
        <v>48</v>
      </c>
      <c r="P49" s="78"/>
      <c r="Q49" s="78"/>
      <c r="R49" s="78"/>
      <c r="S49" s="78"/>
      <c r="T49" s="79">
        <v>1924.99</v>
      </c>
    </row>
    <row r="50" spans="1:20" ht="23.1" customHeight="1">
      <c r="A50" s="28"/>
      <c r="B50" s="84" t="s">
        <v>35</v>
      </c>
      <c r="C50" s="85"/>
      <c r="D50" s="85"/>
      <c r="E50" s="85"/>
      <c r="F50" s="86"/>
      <c r="G50" s="26"/>
      <c r="H50" s="58">
        <v>3412.62</v>
      </c>
      <c r="I50" s="56" t="s">
        <v>38</v>
      </c>
      <c r="J50" s="56"/>
      <c r="K50" s="56"/>
      <c r="L50" s="56"/>
      <c r="M50" s="56"/>
      <c r="N50" s="66">
        <v>21272.25</v>
      </c>
      <c r="O50" s="56"/>
      <c r="P50" s="56"/>
      <c r="Q50" s="56"/>
      <c r="R50" s="56"/>
      <c r="S50" s="56"/>
      <c r="T50" s="66"/>
    </row>
    <row r="51" spans="1:20" ht="23.1" customHeight="1">
      <c r="A51" s="21"/>
      <c r="B51" s="10" t="s">
        <v>54</v>
      </c>
      <c r="C51" s="11"/>
      <c r="D51" s="11"/>
      <c r="E51" s="11"/>
      <c r="F51" s="19"/>
      <c r="G51" s="22"/>
      <c r="H51" s="26">
        <v>16000</v>
      </c>
      <c r="I51" s="30" t="s">
        <v>33</v>
      </c>
      <c r="J51" s="11"/>
      <c r="K51" s="11"/>
      <c r="L51" s="11"/>
      <c r="M51" s="11"/>
      <c r="N51" s="68">
        <v>1624.77</v>
      </c>
      <c r="O51" s="30"/>
      <c r="P51" s="11"/>
      <c r="Q51" s="11"/>
      <c r="R51" s="11"/>
      <c r="S51" s="11"/>
      <c r="T51" s="68"/>
    </row>
    <row r="52" spans="1:20" ht="23.1" customHeight="1" thickBot="1">
      <c r="A52" s="21"/>
      <c r="B52" s="10"/>
      <c r="C52" s="11"/>
      <c r="D52" s="11"/>
      <c r="E52" s="11"/>
      <c r="F52" s="11"/>
      <c r="G52" s="13"/>
      <c r="H52" s="20"/>
      <c r="I52" s="28"/>
      <c r="J52" s="11"/>
      <c r="K52" s="11"/>
      <c r="L52" s="11"/>
      <c r="M52" s="19"/>
      <c r="N52" s="20"/>
      <c r="O52" s="28"/>
      <c r="P52" s="11"/>
      <c r="Q52" s="11"/>
      <c r="R52" s="11"/>
      <c r="S52" s="19"/>
      <c r="T52" s="20"/>
    </row>
    <row r="53" spans="1:20" ht="23.1" customHeight="1" thickBot="1">
      <c r="A53" s="33"/>
      <c r="B53" s="34"/>
      <c r="C53" s="35"/>
      <c r="D53" s="35"/>
      <c r="E53" s="35"/>
      <c r="F53" s="50"/>
      <c r="G53" s="34"/>
      <c r="H53" s="44">
        <f>SUM(H49:H52)</f>
        <v>22160.93</v>
      </c>
      <c r="I53" s="55"/>
      <c r="J53" s="42"/>
      <c r="K53" s="42"/>
      <c r="L53" s="42"/>
      <c r="M53" s="43"/>
      <c r="N53" s="44">
        <f>SUM(N49:N52)</f>
        <v>36427.729999999996</v>
      </c>
      <c r="O53" s="55"/>
      <c r="P53" s="42"/>
      <c r="Q53" s="42"/>
      <c r="R53" s="42"/>
      <c r="S53" s="43"/>
      <c r="T53" s="44">
        <f>SUM(T49:T52)</f>
        <v>1924.99</v>
      </c>
    </row>
    <row r="54" spans="1:20" ht="23.1" customHeight="1" thickBot="1">
      <c r="A54" s="81" t="str">
        <f>A45</f>
        <v>Комсомольская 3</v>
      </c>
      <c r="B54" s="81"/>
      <c r="C54" s="8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23.1" customHeight="1" thickBot="1">
      <c r="A55" s="87" t="s">
        <v>0</v>
      </c>
      <c r="B55" s="88"/>
      <c r="C55" s="88"/>
      <c r="D55" s="88"/>
      <c r="E55" s="88"/>
      <c r="F55" s="88"/>
      <c r="G55" s="88"/>
      <c r="H55" s="88"/>
      <c r="I55" s="89"/>
      <c r="J55" s="89"/>
      <c r="K55" s="89"/>
      <c r="L55" s="89"/>
      <c r="M55" s="89"/>
      <c r="N55" s="90"/>
    </row>
    <row r="56" spans="1:20" ht="36.75" customHeight="1" thickBot="1">
      <c r="A56" s="4"/>
      <c r="B56" s="82" t="s">
        <v>24</v>
      </c>
      <c r="C56" s="83"/>
      <c r="D56" s="83"/>
      <c r="E56" s="83"/>
      <c r="F56" s="83"/>
      <c r="G56" s="83"/>
      <c r="H56" s="83"/>
      <c r="I56" s="95" t="s">
        <v>26</v>
      </c>
      <c r="J56" s="96"/>
      <c r="K56" s="96"/>
      <c r="L56" s="96"/>
      <c r="M56" s="96"/>
      <c r="N56" s="97"/>
      <c r="O56" s="95" t="s">
        <v>46</v>
      </c>
      <c r="P56" s="96"/>
      <c r="Q56" s="96"/>
      <c r="R56" s="96"/>
      <c r="S56" s="96"/>
      <c r="T56" s="97"/>
    </row>
    <row r="57" spans="1:20" ht="23.1" customHeight="1" thickBot="1">
      <c r="A57" s="5" t="s">
        <v>1</v>
      </c>
      <c r="B57" s="91" t="s">
        <v>2</v>
      </c>
      <c r="C57" s="91"/>
      <c r="D57" s="91"/>
      <c r="E57" s="91"/>
      <c r="F57" s="91"/>
      <c r="G57" s="6" t="s">
        <v>3</v>
      </c>
      <c r="H57" s="52" t="s">
        <v>4</v>
      </c>
      <c r="I57" s="94" t="s">
        <v>2</v>
      </c>
      <c r="J57" s="94"/>
      <c r="K57" s="94"/>
      <c r="L57" s="94"/>
      <c r="M57" s="94"/>
      <c r="N57" s="73" t="s">
        <v>4</v>
      </c>
      <c r="O57" s="94" t="s">
        <v>2</v>
      </c>
      <c r="P57" s="94"/>
      <c r="Q57" s="94"/>
      <c r="R57" s="94"/>
      <c r="S57" s="94"/>
      <c r="T57" s="73" t="s">
        <v>4</v>
      </c>
    </row>
    <row r="58" spans="1:20" ht="23.1" customHeight="1">
      <c r="A58" s="9" t="s">
        <v>17</v>
      </c>
      <c r="B58" s="84" t="s">
        <v>30</v>
      </c>
      <c r="C58" s="85"/>
      <c r="D58" s="85"/>
      <c r="E58" s="85"/>
      <c r="F58" s="86"/>
      <c r="G58" s="13"/>
      <c r="H58" s="20">
        <v>653.55999999999995</v>
      </c>
      <c r="I58" s="46" t="s">
        <v>29</v>
      </c>
      <c r="J58" s="16"/>
      <c r="K58" s="16"/>
      <c r="L58" s="16"/>
      <c r="M58" s="17"/>
      <c r="N58" s="18">
        <v>13530.71</v>
      </c>
      <c r="O58" s="46"/>
      <c r="P58" s="16"/>
      <c r="Q58" s="16"/>
      <c r="R58" s="16"/>
      <c r="S58" s="17"/>
      <c r="T58" s="18"/>
    </row>
    <row r="59" spans="1:20" ht="23.1" customHeight="1">
      <c r="A59" s="21"/>
      <c r="B59" s="84"/>
      <c r="C59" s="85"/>
      <c r="D59" s="85"/>
      <c r="E59" s="85"/>
      <c r="F59" s="86"/>
      <c r="G59" s="13"/>
      <c r="H59" s="14"/>
      <c r="I59" s="28" t="s">
        <v>39</v>
      </c>
      <c r="J59" s="16"/>
      <c r="K59" s="16"/>
      <c r="L59" s="16"/>
      <c r="M59" s="17"/>
      <c r="N59" s="72">
        <v>10525.9</v>
      </c>
      <c r="O59" s="28"/>
      <c r="P59" s="16"/>
      <c r="Q59" s="16"/>
      <c r="R59" s="16"/>
      <c r="S59" s="17"/>
      <c r="T59" s="72"/>
    </row>
    <row r="60" spans="1:20" ht="23.1" customHeight="1" thickBot="1">
      <c r="A60" s="21"/>
      <c r="B60" s="10"/>
      <c r="C60" s="11"/>
      <c r="D60" s="11"/>
      <c r="E60" s="11"/>
      <c r="F60" s="11"/>
      <c r="G60" s="10"/>
      <c r="H60" s="20"/>
      <c r="I60" s="56" t="s">
        <v>31</v>
      </c>
      <c r="J60" s="11"/>
      <c r="K60" s="11"/>
      <c r="L60" s="11"/>
      <c r="M60" s="19"/>
      <c r="N60" s="20">
        <v>930.75</v>
      </c>
      <c r="O60" s="56"/>
      <c r="P60" s="11"/>
      <c r="Q60" s="11"/>
      <c r="R60" s="11"/>
      <c r="S60" s="19"/>
      <c r="T60" s="20"/>
    </row>
    <row r="61" spans="1:20" ht="23.1" customHeight="1" thickBot="1">
      <c r="A61" s="33"/>
      <c r="B61" s="34"/>
      <c r="C61" s="35"/>
      <c r="D61" s="35"/>
      <c r="E61" s="35"/>
      <c r="F61" s="50"/>
      <c r="G61" s="34"/>
      <c r="H61" s="44">
        <f>SUM(H58:H60)</f>
        <v>653.55999999999995</v>
      </c>
      <c r="I61" s="55"/>
      <c r="J61" s="42"/>
      <c r="K61" s="42"/>
      <c r="L61" s="42"/>
      <c r="M61" s="43"/>
      <c r="N61" s="44">
        <f>SUM(N58:N60)</f>
        <v>24987.360000000001</v>
      </c>
      <c r="O61" s="55"/>
      <c r="P61" s="42"/>
      <c r="Q61" s="42"/>
      <c r="R61" s="42"/>
      <c r="S61" s="43"/>
      <c r="T61" s="44">
        <f>SUM(T58:T60)</f>
        <v>0</v>
      </c>
    </row>
    <row r="62" spans="1:20" ht="23.1" customHeight="1" thickBot="1">
      <c r="A62" s="81" t="str">
        <f>A54</f>
        <v>Комсомольская 3</v>
      </c>
      <c r="B62" s="81"/>
      <c r="C62" s="8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23.1" customHeight="1" thickBot="1">
      <c r="A63" s="87" t="s">
        <v>0</v>
      </c>
      <c r="B63" s="88"/>
      <c r="C63" s="88"/>
      <c r="D63" s="88"/>
      <c r="E63" s="88"/>
      <c r="F63" s="88"/>
      <c r="G63" s="88"/>
      <c r="H63" s="88"/>
      <c r="I63" s="89"/>
      <c r="J63" s="89"/>
      <c r="K63" s="89"/>
      <c r="L63" s="89"/>
      <c r="M63" s="89"/>
      <c r="N63" s="90"/>
    </row>
    <row r="64" spans="1:20" ht="33.75" customHeight="1" thickBot="1">
      <c r="A64" s="4"/>
      <c r="B64" s="82" t="s">
        <v>24</v>
      </c>
      <c r="C64" s="83"/>
      <c r="D64" s="83"/>
      <c r="E64" s="83"/>
      <c r="F64" s="83"/>
      <c r="G64" s="83"/>
      <c r="H64" s="83"/>
      <c r="I64" s="95" t="s">
        <v>26</v>
      </c>
      <c r="J64" s="96"/>
      <c r="K64" s="96"/>
      <c r="L64" s="96"/>
      <c r="M64" s="96"/>
      <c r="N64" s="97"/>
      <c r="O64" s="95" t="s">
        <v>46</v>
      </c>
      <c r="P64" s="96"/>
      <c r="Q64" s="96"/>
      <c r="R64" s="96"/>
      <c r="S64" s="96"/>
      <c r="T64" s="97"/>
    </row>
    <row r="65" spans="1:20" ht="23.1" customHeight="1" thickBot="1">
      <c r="A65" s="5" t="s">
        <v>1</v>
      </c>
      <c r="B65" s="91" t="s">
        <v>2</v>
      </c>
      <c r="C65" s="91"/>
      <c r="D65" s="91"/>
      <c r="E65" s="91"/>
      <c r="F65" s="91"/>
      <c r="G65" s="6" t="s">
        <v>3</v>
      </c>
      <c r="H65" s="52" t="s">
        <v>4</v>
      </c>
      <c r="I65" s="94" t="s">
        <v>2</v>
      </c>
      <c r="J65" s="94"/>
      <c r="K65" s="94"/>
      <c r="L65" s="94"/>
      <c r="M65" s="94"/>
      <c r="N65" s="73" t="s">
        <v>4</v>
      </c>
      <c r="O65" s="94" t="s">
        <v>2</v>
      </c>
      <c r="P65" s="94"/>
      <c r="Q65" s="94"/>
      <c r="R65" s="94"/>
      <c r="S65" s="94"/>
      <c r="T65" s="73" t="s">
        <v>4</v>
      </c>
    </row>
    <row r="66" spans="1:20" ht="23.1" customHeight="1">
      <c r="A66" s="9" t="s">
        <v>18</v>
      </c>
      <c r="B66" s="84" t="s">
        <v>30</v>
      </c>
      <c r="C66" s="85"/>
      <c r="D66" s="85"/>
      <c r="E66" s="85"/>
      <c r="F66" s="86"/>
      <c r="G66" s="13"/>
      <c r="H66" s="20">
        <v>349.06</v>
      </c>
      <c r="I66" s="46" t="s">
        <v>29</v>
      </c>
      <c r="J66" s="16"/>
      <c r="K66" s="16"/>
      <c r="L66" s="16"/>
      <c r="M66" s="17"/>
      <c r="N66" s="18">
        <v>13530.71</v>
      </c>
      <c r="O66" s="28" t="s">
        <v>49</v>
      </c>
      <c r="P66" s="11"/>
      <c r="Q66" s="11"/>
      <c r="R66" s="11"/>
      <c r="S66" s="19"/>
      <c r="T66" s="72">
        <f>1850.75</f>
        <v>1850.75</v>
      </c>
    </row>
    <row r="67" spans="1:20" ht="23.1" customHeight="1">
      <c r="A67" s="21"/>
      <c r="B67" s="10" t="s">
        <v>57</v>
      </c>
      <c r="C67" s="11"/>
      <c r="D67" s="11"/>
      <c r="E67" s="11"/>
      <c r="F67" s="11"/>
      <c r="G67" s="13"/>
      <c r="H67" s="20">
        <v>2728</v>
      </c>
      <c r="I67" s="56" t="s">
        <v>31</v>
      </c>
      <c r="J67" s="11"/>
      <c r="K67" s="11"/>
      <c r="L67" s="11"/>
      <c r="M67" s="19"/>
      <c r="N67" s="20">
        <v>1697.47</v>
      </c>
      <c r="O67" s="30" t="s">
        <v>50</v>
      </c>
      <c r="P67" s="11"/>
      <c r="Q67" s="11"/>
      <c r="R67" s="11"/>
      <c r="S67" s="19"/>
      <c r="T67" s="20">
        <v>892.35</v>
      </c>
    </row>
    <row r="68" spans="1:20" ht="23.1" customHeight="1">
      <c r="A68" s="21"/>
      <c r="B68" s="10"/>
      <c r="C68" s="11"/>
      <c r="D68" s="11"/>
      <c r="E68" s="11"/>
      <c r="F68" s="11"/>
      <c r="G68" s="13"/>
      <c r="H68" s="20"/>
      <c r="I68" s="56" t="s">
        <v>55</v>
      </c>
      <c r="J68" s="11"/>
      <c r="K68" s="11"/>
      <c r="L68" s="11"/>
      <c r="M68" s="19"/>
      <c r="N68" s="20">
        <f>2554.28*3</f>
        <v>7662.84</v>
      </c>
      <c r="O68" s="11"/>
      <c r="P68" s="11"/>
      <c r="Q68" s="11"/>
      <c r="R68" s="11"/>
      <c r="S68" s="19"/>
      <c r="T68" s="20"/>
    </row>
    <row r="69" spans="1:20" ht="23.1" customHeight="1" thickBot="1">
      <c r="A69" s="21"/>
      <c r="B69" s="10"/>
      <c r="C69" s="11"/>
      <c r="D69" s="11"/>
      <c r="E69" s="11"/>
      <c r="F69" s="11"/>
      <c r="G69" s="13"/>
      <c r="H69" s="20"/>
      <c r="I69" s="28" t="s">
        <v>56</v>
      </c>
      <c r="J69" s="11"/>
      <c r="K69" s="11"/>
      <c r="L69" s="11"/>
      <c r="M69" s="19"/>
      <c r="N69" s="20">
        <v>12808.86</v>
      </c>
      <c r="O69" s="28"/>
      <c r="P69" s="11"/>
      <c r="Q69" s="11"/>
      <c r="R69" s="11"/>
      <c r="S69" s="19"/>
      <c r="T69" s="20"/>
    </row>
    <row r="70" spans="1:20" ht="23.1" customHeight="1" thickBot="1">
      <c r="A70" s="33"/>
      <c r="B70" s="34"/>
      <c r="C70" s="35"/>
      <c r="D70" s="35"/>
      <c r="E70" s="35"/>
      <c r="F70" s="50"/>
      <c r="G70" s="34"/>
      <c r="H70" s="44">
        <f>SUM(H66:H69)</f>
        <v>3077.06</v>
      </c>
      <c r="I70" s="55"/>
      <c r="J70" s="42"/>
      <c r="K70" s="42"/>
      <c r="L70" s="42"/>
      <c r="M70" s="43"/>
      <c r="N70" s="44">
        <f>SUM(N66:N69)</f>
        <v>35699.879999999997</v>
      </c>
      <c r="O70" s="55"/>
      <c r="P70" s="42"/>
      <c r="Q70" s="42"/>
      <c r="R70" s="42"/>
      <c r="S70" s="43"/>
      <c r="T70" s="44">
        <f>SUM(T66:T69)</f>
        <v>2743.1</v>
      </c>
    </row>
    <row r="71" spans="1:20" ht="23.1" customHeight="1" thickBot="1">
      <c r="A71" s="81" t="str">
        <f>A62</f>
        <v>Комсомольская 3</v>
      </c>
      <c r="B71" s="81"/>
      <c r="C71" s="8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23.1" customHeight="1" thickBot="1">
      <c r="A72" s="87" t="s">
        <v>0</v>
      </c>
      <c r="B72" s="88"/>
      <c r="C72" s="88"/>
      <c r="D72" s="88"/>
      <c r="E72" s="88"/>
      <c r="F72" s="88"/>
      <c r="G72" s="88"/>
      <c r="H72" s="88"/>
      <c r="I72" s="89"/>
      <c r="J72" s="89"/>
      <c r="K72" s="89"/>
      <c r="L72" s="89"/>
      <c r="M72" s="89"/>
      <c r="N72" s="90"/>
    </row>
    <row r="73" spans="1:20" ht="35.25" customHeight="1" thickBot="1">
      <c r="A73" s="4"/>
      <c r="B73" s="82" t="s">
        <v>24</v>
      </c>
      <c r="C73" s="83"/>
      <c r="D73" s="83"/>
      <c r="E73" s="83"/>
      <c r="F73" s="83"/>
      <c r="G73" s="83"/>
      <c r="H73" s="83"/>
      <c r="I73" s="95" t="s">
        <v>26</v>
      </c>
      <c r="J73" s="96"/>
      <c r="K73" s="96"/>
      <c r="L73" s="96"/>
      <c r="M73" s="96"/>
      <c r="N73" s="97"/>
      <c r="O73" s="95" t="s">
        <v>46</v>
      </c>
      <c r="P73" s="96"/>
      <c r="Q73" s="96"/>
      <c r="R73" s="96"/>
      <c r="S73" s="96"/>
      <c r="T73" s="97"/>
    </row>
    <row r="74" spans="1:20" ht="23.1" customHeight="1" thickBot="1">
      <c r="A74" s="5" t="s">
        <v>1</v>
      </c>
      <c r="B74" s="91" t="s">
        <v>2</v>
      </c>
      <c r="C74" s="91"/>
      <c r="D74" s="91"/>
      <c r="E74" s="91"/>
      <c r="F74" s="91"/>
      <c r="G74" s="6" t="s">
        <v>3</v>
      </c>
      <c r="H74" s="52" t="s">
        <v>4</v>
      </c>
      <c r="I74" s="94" t="s">
        <v>2</v>
      </c>
      <c r="J74" s="94"/>
      <c r="K74" s="94"/>
      <c r="L74" s="94"/>
      <c r="M74" s="94"/>
      <c r="N74" s="73" t="s">
        <v>4</v>
      </c>
      <c r="O74" s="94" t="s">
        <v>2</v>
      </c>
      <c r="P74" s="94"/>
      <c r="Q74" s="94"/>
      <c r="R74" s="94"/>
      <c r="S74" s="94"/>
      <c r="T74" s="73" t="s">
        <v>4</v>
      </c>
    </row>
    <row r="75" spans="1:20" ht="23.1" customHeight="1">
      <c r="A75" s="9" t="s">
        <v>19</v>
      </c>
      <c r="B75" s="84" t="s">
        <v>30</v>
      </c>
      <c r="C75" s="85"/>
      <c r="D75" s="85"/>
      <c r="E75" s="85"/>
      <c r="F75" s="86"/>
      <c r="G75" s="22"/>
      <c r="H75" s="26">
        <v>2323.9699999999998</v>
      </c>
      <c r="I75" s="46" t="s">
        <v>29</v>
      </c>
      <c r="J75" s="16"/>
      <c r="K75" s="16"/>
      <c r="L75" s="16"/>
      <c r="M75" s="17"/>
      <c r="N75" s="18">
        <v>13530.71</v>
      </c>
      <c r="O75" s="30" t="s">
        <v>50</v>
      </c>
      <c r="P75" s="16"/>
      <c r="Q75" s="16"/>
      <c r="R75" s="16"/>
      <c r="S75" s="17"/>
      <c r="T75" s="72">
        <v>3295.57</v>
      </c>
    </row>
    <row r="76" spans="1:20" ht="23.1" customHeight="1">
      <c r="A76" s="21"/>
      <c r="B76" s="10"/>
      <c r="C76" s="11"/>
      <c r="D76" s="11"/>
      <c r="E76" s="11"/>
      <c r="F76" s="11"/>
      <c r="G76" s="13"/>
      <c r="H76" s="20"/>
      <c r="I76" s="30" t="s">
        <v>40</v>
      </c>
      <c r="J76" s="11"/>
      <c r="K76" s="11"/>
      <c r="L76" s="11"/>
      <c r="M76" s="11"/>
      <c r="N76" s="71">
        <v>5451.04</v>
      </c>
      <c r="O76" s="30"/>
      <c r="P76" s="11"/>
      <c r="Q76" s="11"/>
      <c r="R76" s="11"/>
      <c r="S76" s="11"/>
      <c r="T76" s="71"/>
    </row>
    <row r="77" spans="1:20" ht="23.1" customHeight="1">
      <c r="A77" s="21"/>
      <c r="B77" s="10"/>
      <c r="C77" s="11"/>
      <c r="D77" s="11"/>
      <c r="E77" s="11"/>
      <c r="F77" s="11"/>
      <c r="G77" s="13"/>
      <c r="H77" s="20"/>
      <c r="I77" s="28"/>
      <c r="J77" s="11"/>
      <c r="K77" s="11"/>
      <c r="L77" s="11"/>
      <c r="M77" s="19"/>
      <c r="N77" s="20"/>
      <c r="O77" s="28"/>
      <c r="P77" s="11"/>
      <c r="Q77" s="11"/>
      <c r="R77" s="11"/>
      <c r="S77" s="19"/>
      <c r="T77" s="20"/>
    </row>
    <row r="78" spans="1:20" ht="23.1" customHeight="1" thickBot="1">
      <c r="A78" s="21"/>
      <c r="B78" s="10"/>
      <c r="C78" s="11"/>
      <c r="D78" s="11"/>
      <c r="E78" s="11"/>
      <c r="F78" s="11"/>
      <c r="G78" s="13"/>
      <c r="H78" s="20"/>
      <c r="I78" s="28"/>
      <c r="J78" s="11"/>
      <c r="K78" s="11"/>
      <c r="L78" s="11"/>
      <c r="M78" s="19"/>
      <c r="N78" s="20"/>
      <c r="O78" s="28"/>
      <c r="P78" s="11"/>
      <c r="Q78" s="11"/>
      <c r="R78" s="11"/>
      <c r="S78" s="19"/>
      <c r="T78" s="20"/>
    </row>
    <row r="79" spans="1:20" ht="23.1" customHeight="1" thickBot="1">
      <c r="A79" s="33"/>
      <c r="B79" s="34"/>
      <c r="C79" s="35"/>
      <c r="D79" s="35"/>
      <c r="E79" s="35"/>
      <c r="F79" s="50"/>
      <c r="G79" s="34"/>
      <c r="H79" s="44">
        <f>SUM(H75:H78)</f>
        <v>2323.9699999999998</v>
      </c>
      <c r="I79" s="55"/>
      <c r="J79" s="42"/>
      <c r="K79" s="42"/>
      <c r="L79" s="42"/>
      <c r="M79" s="43"/>
      <c r="N79" s="44">
        <f>SUM(N75:N78)</f>
        <v>18981.75</v>
      </c>
      <c r="O79" s="55"/>
      <c r="P79" s="42"/>
      <c r="Q79" s="42"/>
      <c r="R79" s="42"/>
      <c r="S79" s="43"/>
      <c r="T79" s="44">
        <f>SUM(T75:T78)</f>
        <v>3295.57</v>
      </c>
    </row>
    <row r="80" spans="1:20" ht="23.1" customHeight="1" thickBot="1">
      <c r="A80" s="81" t="str">
        <f>A71</f>
        <v>Комсомольская 3</v>
      </c>
      <c r="B80" s="81"/>
      <c r="C80" s="8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23.1" customHeight="1" thickBot="1">
      <c r="A81" s="87" t="s">
        <v>0</v>
      </c>
      <c r="B81" s="88"/>
      <c r="C81" s="88"/>
      <c r="D81" s="88"/>
      <c r="E81" s="88"/>
      <c r="F81" s="88"/>
      <c r="G81" s="88"/>
      <c r="H81" s="88"/>
      <c r="I81" s="89"/>
      <c r="J81" s="89"/>
      <c r="K81" s="89"/>
      <c r="L81" s="89"/>
      <c r="M81" s="89"/>
      <c r="N81" s="90"/>
    </row>
    <row r="82" spans="1:20" ht="38.25" customHeight="1" thickBot="1">
      <c r="A82" s="4"/>
      <c r="B82" s="82" t="s">
        <v>24</v>
      </c>
      <c r="C82" s="83"/>
      <c r="D82" s="83"/>
      <c r="E82" s="83"/>
      <c r="F82" s="83"/>
      <c r="G82" s="83"/>
      <c r="H82" s="83"/>
      <c r="I82" s="95" t="s">
        <v>26</v>
      </c>
      <c r="J82" s="96"/>
      <c r="K82" s="96"/>
      <c r="L82" s="96"/>
      <c r="M82" s="96"/>
      <c r="N82" s="97"/>
      <c r="O82" s="95" t="s">
        <v>46</v>
      </c>
      <c r="P82" s="96"/>
      <c r="Q82" s="96"/>
      <c r="R82" s="96"/>
      <c r="S82" s="96"/>
      <c r="T82" s="97"/>
    </row>
    <row r="83" spans="1:20" ht="23.1" customHeight="1" thickBot="1">
      <c r="A83" s="5" t="s">
        <v>1</v>
      </c>
      <c r="B83" s="91" t="s">
        <v>2</v>
      </c>
      <c r="C83" s="91"/>
      <c r="D83" s="91"/>
      <c r="E83" s="91"/>
      <c r="F83" s="91"/>
      <c r="G83" s="6" t="s">
        <v>3</v>
      </c>
      <c r="H83" s="52" t="s">
        <v>4</v>
      </c>
      <c r="I83" s="94" t="s">
        <v>2</v>
      </c>
      <c r="J83" s="94"/>
      <c r="K83" s="94"/>
      <c r="L83" s="94"/>
      <c r="M83" s="94"/>
      <c r="N83" s="73" t="s">
        <v>4</v>
      </c>
      <c r="O83" s="94" t="s">
        <v>2</v>
      </c>
      <c r="P83" s="94"/>
      <c r="Q83" s="94"/>
      <c r="R83" s="94"/>
      <c r="S83" s="94"/>
      <c r="T83" s="73" t="s">
        <v>4</v>
      </c>
    </row>
    <row r="84" spans="1:20" ht="23.1" customHeight="1">
      <c r="A84" s="9" t="s">
        <v>20</v>
      </c>
      <c r="B84" s="84" t="s">
        <v>30</v>
      </c>
      <c r="C84" s="85"/>
      <c r="D84" s="85"/>
      <c r="E84" s="85"/>
      <c r="F84" s="86"/>
      <c r="G84" s="13"/>
      <c r="H84" s="20">
        <v>1238.57</v>
      </c>
      <c r="I84" s="46" t="s">
        <v>29</v>
      </c>
      <c r="J84" s="16"/>
      <c r="K84" s="16"/>
      <c r="L84" s="16"/>
      <c r="M84" s="17"/>
      <c r="N84" s="18">
        <v>13530.71</v>
      </c>
      <c r="O84" s="30" t="s">
        <v>51</v>
      </c>
      <c r="P84" s="11"/>
      <c r="Q84" s="11"/>
      <c r="R84" s="11"/>
      <c r="S84" s="19"/>
      <c r="T84" s="49">
        <v>358.16</v>
      </c>
    </row>
    <row r="85" spans="1:20" ht="23.1" customHeight="1">
      <c r="A85" s="21"/>
      <c r="B85" s="10"/>
      <c r="C85" s="11"/>
      <c r="D85" s="11"/>
      <c r="E85" s="11"/>
      <c r="F85" s="11"/>
      <c r="G85" s="13"/>
      <c r="H85" s="20"/>
      <c r="I85" s="30" t="s">
        <v>41</v>
      </c>
      <c r="J85" s="11"/>
      <c r="K85" s="11"/>
      <c r="L85" s="11"/>
      <c r="M85" s="11"/>
      <c r="N85" s="67">
        <v>28733.39</v>
      </c>
      <c r="O85" s="30"/>
      <c r="P85" s="11"/>
      <c r="Q85" s="11"/>
      <c r="R85" s="11"/>
      <c r="S85" s="11"/>
      <c r="T85" s="67"/>
    </row>
    <row r="86" spans="1:20" ht="23.1" customHeight="1" thickBot="1">
      <c r="A86" s="21"/>
      <c r="B86" s="10"/>
      <c r="C86" s="11"/>
      <c r="D86" s="11"/>
      <c r="E86" s="11"/>
      <c r="F86" s="11"/>
      <c r="G86" s="13"/>
      <c r="H86" s="20"/>
      <c r="I86" s="56" t="s">
        <v>31</v>
      </c>
      <c r="J86" s="11"/>
      <c r="K86" s="11"/>
      <c r="L86" s="11"/>
      <c r="M86" s="19"/>
      <c r="N86" s="20">
        <v>6515.25</v>
      </c>
      <c r="O86" s="28"/>
      <c r="P86" s="11"/>
      <c r="Q86" s="11"/>
      <c r="R86" s="11"/>
      <c r="S86" s="19"/>
      <c r="T86" s="20"/>
    </row>
    <row r="87" spans="1:20" ht="23.1" customHeight="1" thickBot="1">
      <c r="A87" s="33"/>
      <c r="B87" s="34"/>
      <c r="C87" s="35"/>
      <c r="D87" s="35"/>
      <c r="E87" s="35"/>
      <c r="F87" s="50"/>
      <c r="G87" s="34"/>
      <c r="H87" s="44">
        <f>SUM(H84:H86)</f>
        <v>1238.57</v>
      </c>
      <c r="I87" s="55"/>
      <c r="J87" s="42"/>
      <c r="K87" s="42"/>
      <c r="L87" s="42"/>
      <c r="M87" s="43"/>
      <c r="N87" s="44">
        <f>SUM(N84:N86)</f>
        <v>48779.35</v>
      </c>
      <c r="O87" s="55"/>
      <c r="P87" s="42"/>
      <c r="Q87" s="42"/>
      <c r="R87" s="42"/>
      <c r="S87" s="43"/>
      <c r="T87" s="44">
        <f>SUM(T84:T86)</f>
        <v>358.16</v>
      </c>
    </row>
    <row r="88" spans="1:20" ht="23.1" customHeight="1" thickBot="1">
      <c r="A88" s="81" t="str">
        <f>A80</f>
        <v>Комсомольская 3</v>
      </c>
      <c r="B88" s="81"/>
      <c r="C88" s="8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23.1" customHeight="1" thickBot="1">
      <c r="A89" s="87" t="s">
        <v>0</v>
      </c>
      <c r="B89" s="88"/>
      <c r="C89" s="88"/>
      <c r="D89" s="88"/>
      <c r="E89" s="88"/>
      <c r="F89" s="88"/>
      <c r="G89" s="88"/>
      <c r="H89" s="88"/>
      <c r="I89" s="89"/>
      <c r="J89" s="89"/>
      <c r="K89" s="89"/>
      <c r="L89" s="89"/>
      <c r="M89" s="89"/>
      <c r="N89" s="90"/>
    </row>
    <row r="90" spans="1:20" ht="37.5" customHeight="1" thickBot="1">
      <c r="A90" s="4"/>
      <c r="B90" s="82" t="s">
        <v>24</v>
      </c>
      <c r="C90" s="83"/>
      <c r="D90" s="83"/>
      <c r="E90" s="83"/>
      <c r="F90" s="83"/>
      <c r="G90" s="83"/>
      <c r="H90" s="83"/>
      <c r="I90" s="95" t="s">
        <v>26</v>
      </c>
      <c r="J90" s="96"/>
      <c r="K90" s="96"/>
      <c r="L90" s="96"/>
      <c r="M90" s="96"/>
      <c r="N90" s="97"/>
      <c r="O90" s="95" t="s">
        <v>46</v>
      </c>
      <c r="P90" s="96"/>
      <c r="Q90" s="96"/>
      <c r="R90" s="96"/>
      <c r="S90" s="96"/>
      <c r="T90" s="97"/>
    </row>
    <row r="91" spans="1:20" ht="23.1" customHeight="1" thickBot="1">
      <c r="A91" s="5" t="s">
        <v>1</v>
      </c>
      <c r="B91" s="91" t="s">
        <v>2</v>
      </c>
      <c r="C91" s="91"/>
      <c r="D91" s="91"/>
      <c r="E91" s="91"/>
      <c r="F91" s="91"/>
      <c r="G91" s="6" t="s">
        <v>3</v>
      </c>
      <c r="H91" s="52" t="s">
        <v>4</v>
      </c>
      <c r="I91" s="94" t="s">
        <v>2</v>
      </c>
      <c r="J91" s="94"/>
      <c r="K91" s="94"/>
      <c r="L91" s="94"/>
      <c r="M91" s="94"/>
      <c r="N91" s="73" t="s">
        <v>4</v>
      </c>
      <c r="O91" s="94" t="s">
        <v>2</v>
      </c>
      <c r="P91" s="94"/>
      <c r="Q91" s="94"/>
      <c r="R91" s="94"/>
      <c r="S91" s="94"/>
      <c r="T91" s="73" t="s">
        <v>4</v>
      </c>
    </row>
    <row r="92" spans="1:20" ht="23.1" customHeight="1">
      <c r="A92" s="9" t="s">
        <v>21</v>
      </c>
      <c r="B92" s="84" t="s">
        <v>30</v>
      </c>
      <c r="C92" s="85"/>
      <c r="D92" s="85"/>
      <c r="E92" s="85"/>
      <c r="F92" s="86"/>
      <c r="G92" s="13"/>
      <c r="H92" s="20">
        <v>2156.96</v>
      </c>
      <c r="I92" s="46" t="s">
        <v>29</v>
      </c>
      <c r="J92" s="16"/>
      <c r="K92" s="16"/>
      <c r="L92" s="16"/>
      <c r="M92" s="17"/>
      <c r="N92" s="18">
        <v>13530.71</v>
      </c>
      <c r="O92" s="46"/>
      <c r="P92" s="16"/>
      <c r="Q92" s="16"/>
      <c r="R92" s="16"/>
      <c r="S92" s="17"/>
      <c r="T92" s="18"/>
    </row>
    <row r="93" spans="1:20" ht="23.1" customHeight="1">
      <c r="A93" s="21"/>
      <c r="B93" s="10"/>
      <c r="C93" s="11"/>
      <c r="D93" s="11"/>
      <c r="E93" s="11"/>
      <c r="F93" s="11"/>
      <c r="G93" s="13"/>
      <c r="H93" s="20"/>
      <c r="I93" s="30" t="s">
        <v>31</v>
      </c>
      <c r="J93" s="11"/>
      <c r="K93" s="11"/>
      <c r="L93" s="11"/>
      <c r="M93" s="19"/>
      <c r="N93" s="20">
        <v>3257.63</v>
      </c>
      <c r="O93" s="30"/>
      <c r="P93" s="11"/>
      <c r="Q93" s="11"/>
      <c r="R93" s="11"/>
      <c r="S93" s="19"/>
      <c r="T93" s="20"/>
    </row>
    <row r="94" spans="1:20" ht="23.1" customHeight="1" thickBot="1">
      <c r="A94" s="21"/>
      <c r="B94" s="10"/>
      <c r="C94" s="11"/>
      <c r="D94" s="11"/>
      <c r="E94" s="11"/>
      <c r="F94" s="11"/>
      <c r="G94" s="13"/>
      <c r="H94" s="20"/>
      <c r="I94" s="28"/>
      <c r="J94" s="11"/>
      <c r="K94" s="11"/>
      <c r="L94" s="11"/>
      <c r="M94" s="19"/>
      <c r="N94" s="20"/>
      <c r="O94" s="28"/>
      <c r="P94" s="11"/>
      <c r="Q94" s="11"/>
      <c r="R94" s="11"/>
      <c r="S94" s="19"/>
      <c r="T94" s="20"/>
    </row>
    <row r="95" spans="1:20" ht="23.1" customHeight="1" thickBot="1">
      <c r="A95" s="33"/>
      <c r="B95" s="34"/>
      <c r="C95" s="35"/>
      <c r="D95" s="35"/>
      <c r="E95" s="35"/>
      <c r="F95" s="50"/>
      <c r="G95" s="34"/>
      <c r="H95" s="44">
        <f>SUM(H92:H94)</f>
        <v>2156.96</v>
      </c>
      <c r="I95" s="55"/>
      <c r="J95" s="42"/>
      <c r="K95" s="42"/>
      <c r="L95" s="42"/>
      <c r="M95" s="43"/>
      <c r="N95" s="44">
        <f>SUM(N92:N94)</f>
        <v>16788.34</v>
      </c>
      <c r="O95" s="55"/>
      <c r="P95" s="42"/>
      <c r="Q95" s="42"/>
      <c r="R95" s="42"/>
      <c r="S95" s="43"/>
      <c r="T95" s="44">
        <f>SUM(T92:T94)</f>
        <v>0</v>
      </c>
    </row>
    <row r="96" spans="1:20" ht="23.1" customHeight="1" thickBot="1">
      <c r="A96" s="81" t="str">
        <f>A88</f>
        <v>Комсомольская 3</v>
      </c>
      <c r="B96" s="81"/>
      <c r="C96" s="8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23.1" customHeight="1" thickBot="1">
      <c r="A97" s="87" t="s">
        <v>0</v>
      </c>
      <c r="B97" s="88"/>
      <c r="C97" s="88"/>
      <c r="D97" s="88"/>
      <c r="E97" s="88"/>
      <c r="F97" s="88"/>
      <c r="G97" s="88"/>
      <c r="H97" s="88"/>
      <c r="I97" s="89"/>
      <c r="J97" s="89"/>
      <c r="K97" s="89"/>
      <c r="L97" s="89"/>
      <c r="M97" s="89"/>
      <c r="N97" s="90"/>
    </row>
    <row r="98" spans="1:20" ht="36.75" customHeight="1" thickBot="1">
      <c r="A98" s="4"/>
      <c r="B98" s="82" t="s">
        <v>24</v>
      </c>
      <c r="C98" s="83"/>
      <c r="D98" s="83"/>
      <c r="E98" s="83"/>
      <c r="F98" s="83"/>
      <c r="G98" s="83"/>
      <c r="H98" s="83"/>
      <c r="I98" s="95" t="s">
        <v>26</v>
      </c>
      <c r="J98" s="96"/>
      <c r="K98" s="96"/>
      <c r="L98" s="96"/>
      <c r="M98" s="96"/>
      <c r="N98" s="97"/>
      <c r="O98" s="95" t="s">
        <v>46</v>
      </c>
      <c r="P98" s="96"/>
      <c r="Q98" s="96"/>
      <c r="R98" s="96"/>
      <c r="S98" s="96"/>
      <c r="T98" s="97"/>
    </row>
    <row r="99" spans="1:20" ht="23.1" customHeight="1" thickBot="1">
      <c r="A99" s="5" t="s">
        <v>1</v>
      </c>
      <c r="B99" s="91" t="s">
        <v>2</v>
      </c>
      <c r="C99" s="91"/>
      <c r="D99" s="91"/>
      <c r="E99" s="91"/>
      <c r="F99" s="91"/>
      <c r="G99" s="6" t="s">
        <v>3</v>
      </c>
      <c r="H99" s="52" t="s">
        <v>4</v>
      </c>
      <c r="I99" s="94" t="s">
        <v>2</v>
      </c>
      <c r="J99" s="94"/>
      <c r="K99" s="94"/>
      <c r="L99" s="94"/>
      <c r="M99" s="94"/>
      <c r="N99" s="73" t="s">
        <v>4</v>
      </c>
      <c r="O99" s="94" t="s">
        <v>2</v>
      </c>
      <c r="P99" s="94"/>
      <c r="Q99" s="94"/>
      <c r="R99" s="94"/>
      <c r="S99" s="94"/>
      <c r="T99" s="73" t="s">
        <v>4</v>
      </c>
    </row>
    <row r="100" spans="1:20" ht="23.1" customHeight="1">
      <c r="A100" s="9" t="s">
        <v>22</v>
      </c>
      <c r="B100" s="84" t="s">
        <v>30</v>
      </c>
      <c r="C100" s="85"/>
      <c r="D100" s="85"/>
      <c r="E100" s="85"/>
      <c r="F100" s="86"/>
      <c r="G100" s="13"/>
      <c r="H100" s="14">
        <v>2506.61</v>
      </c>
      <c r="I100" s="46" t="s">
        <v>29</v>
      </c>
      <c r="J100" s="16"/>
      <c r="K100" s="16"/>
      <c r="L100" s="16"/>
      <c r="M100" s="17"/>
      <c r="N100" s="18">
        <v>13530.71</v>
      </c>
      <c r="O100" s="30" t="s">
        <v>52</v>
      </c>
      <c r="P100" s="11"/>
      <c r="Q100" s="11"/>
      <c r="R100" s="11"/>
      <c r="S100" s="11"/>
      <c r="T100" s="79">
        <v>1697.47</v>
      </c>
    </row>
    <row r="101" spans="1:20" ht="23.1" customHeight="1">
      <c r="A101" s="21"/>
      <c r="B101" s="10"/>
      <c r="C101" s="11"/>
      <c r="D101" s="11"/>
      <c r="E101" s="11"/>
      <c r="F101" s="19"/>
      <c r="G101" s="22"/>
      <c r="H101" s="20"/>
      <c r="I101" s="28" t="s">
        <v>42</v>
      </c>
      <c r="J101" s="11"/>
      <c r="K101" s="11"/>
      <c r="L101" s="11"/>
      <c r="M101" s="25"/>
      <c r="N101" s="68">
        <v>8131.33</v>
      </c>
      <c r="O101" s="30" t="s">
        <v>53</v>
      </c>
      <c r="P101" s="11"/>
      <c r="Q101" s="11"/>
      <c r="R101" s="11"/>
      <c r="S101" s="11"/>
      <c r="T101" s="80">
        <v>500.13</v>
      </c>
    </row>
    <row r="102" spans="1:20" ht="23.1" customHeight="1">
      <c r="A102" s="21"/>
      <c r="B102" s="10"/>
      <c r="C102" s="11"/>
      <c r="D102" s="11"/>
      <c r="E102" s="11"/>
      <c r="F102" s="11"/>
      <c r="G102" s="13"/>
      <c r="H102" s="20"/>
      <c r="I102" s="28" t="s">
        <v>33</v>
      </c>
      <c r="J102" s="11"/>
      <c r="K102" s="11"/>
      <c r="L102" s="11"/>
      <c r="M102" s="19"/>
      <c r="N102" s="20">
        <v>1623.12</v>
      </c>
      <c r="O102" s="28"/>
      <c r="P102" s="11"/>
      <c r="Q102" s="11"/>
      <c r="R102" s="11"/>
      <c r="S102" s="19"/>
      <c r="T102" s="20"/>
    </row>
    <row r="103" spans="1:20" ht="23.1" customHeight="1" thickBot="1">
      <c r="A103" s="21"/>
      <c r="B103" s="10"/>
      <c r="C103" s="11"/>
      <c r="D103" s="11"/>
      <c r="E103" s="11"/>
      <c r="F103" s="11"/>
      <c r="G103" s="13"/>
      <c r="H103" s="20"/>
      <c r="I103" s="30" t="s">
        <v>31</v>
      </c>
      <c r="J103" s="11"/>
      <c r="K103" s="11"/>
      <c r="L103" s="11"/>
      <c r="M103" s="19"/>
      <c r="N103" s="20">
        <v>930.75</v>
      </c>
      <c r="O103" s="28"/>
      <c r="P103" s="11"/>
      <c r="Q103" s="11"/>
      <c r="R103" s="11"/>
      <c r="S103" s="19"/>
      <c r="T103" s="20"/>
    </row>
    <row r="104" spans="1:20" ht="23.1" customHeight="1" thickBot="1">
      <c r="A104" s="33"/>
      <c r="B104" s="34"/>
      <c r="C104" s="35"/>
      <c r="D104" s="35"/>
      <c r="E104" s="35"/>
      <c r="F104" s="50"/>
      <c r="G104" s="34"/>
      <c r="H104" s="44">
        <f>SUM(H100:H103)</f>
        <v>2506.61</v>
      </c>
      <c r="I104" s="55"/>
      <c r="J104" s="42"/>
      <c r="K104" s="42"/>
      <c r="L104" s="42"/>
      <c r="M104" s="43"/>
      <c r="N104" s="44">
        <f>SUM(N100:N103)</f>
        <v>24215.91</v>
      </c>
      <c r="O104" s="55"/>
      <c r="P104" s="42"/>
      <c r="Q104" s="42"/>
      <c r="R104" s="42"/>
      <c r="S104" s="43"/>
      <c r="T104" s="44">
        <f>SUM(T100:T103)</f>
        <v>2197.6</v>
      </c>
    </row>
    <row r="105" spans="1:20" ht="23.1" customHeight="1">
      <c r="E105" s="106" t="s">
        <v>7</v>
      </c>
      <c r="F105" s="106"/>
      <c r="G105" s="106"/>
      <c r="H105" s="59">
        <f>H8+H16+H25+H34+H44+H53+H61+H70+H79+H87+H95+H104</f>
        <v>49449.13</v>
      </c>
      <c r="K105" s="106" t="s">
        <v>7</v>
      </c>
      <c r="L105" s="106"/>
      <c r="M105" s="106"/>
      <c r="N105" s="59">
        <f>N104+N95+N87+N79+N70+N61+N53+N44+N34+N25+N16+N8</f>
        <v>359206.70000000007</v>
      </c>
      <c r="Q105" s="106" t="s">
        <v>7</v>
      </c>
      <c r="R105" s="106"/>
      <c r="S105" s="106"/>
      <c r="T105" s="59">
        <f>T104+T95+T87+T79+T70+T61+T53+T44+T34+T25+T16+T8</f>
        <v>11247.62</v>
      </c>
    </row>
    <row r="106" spans="1:20" ht="23.1" customHeight="1"/>
    <row r="107" spans="1:20" ht="23.1" customHeight="1">
      <c r="G107" s="60"/>
    </row>
    <row r="108" spans="1:20" ht="23.1" customHeight="1"/>
    <row r="109" spans="1:20" ht="23.1" customHeight="1">
      <c r="A109" s="104" t="s">
        <v>5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1:20" ht="23.1" customHeight="1">
      <c r="A110" s="104" t="s">
        <v>12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1:20" ht="23.1" customHeight="1">
      <c r="A111" s="104" t="s">
        <v>32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60"/>
      <c r="R111" s="60"/>
    </row>
    <row r="112" spans="1:20" ht="23.1" customHeight="1">
      <c r="A112" s="104" t="s">
        <v>28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1:18" ht="23.1" customHeight="1">
      <c r="A113" s="62"/>
      <c r="B113" s="63"/>
      <c r="C113" s="63"/>
      <c r="D113" s="63"/>
      <c r="E113" s="63"/>
      <c r="F113" s="63"/>
      <c r="G113" s="61"/>
      <c r="H113" s="61"/>
    </row>
    <row r="114" spans="1:18" ht="23.1" customHeight="1">
      <c r="A114" s="62"/>
      <c r="B114" s="108" t="s">
        <v>6</v>
      </c>
      <c r="C114" s="108"/>
      <c r="D114" s="105" t="s">
        <v>27</v>
      </c>
      <c r="E114" s="105"/>
      <c r="F114" s="105" t="s">
        <v>23</v>
      </c>
      <c r="G114" s="105"/>
      <c r="H114" s="107" t="s">
        <v>13</v>
      </c>
      <c r="I114" s="107"/>
      <c r="J114" s="64"/>
      <c r="P114" s="64"/>
    </row>
    <row r="115" spans="1:18" ht="23.1" customHeight="1">
      <c r="A115" s="62"/>
      <c r="B115" s="108"/>
      <c r="C115" s="108"/>
      <c r="D115" s="105"/>
      <c r="E115" s="105"/>
      <c r="F115" s="105"/>
      <c r="G115" s="105"/>
      <c r="H115" s="107"/>
      <c r="I115" s="107"/>
      <c r="J115" s="64"/>
      <c r="L115" s="60"/>
      <c r="P115" s="64"/>
      <c r="R115" s="60"/>
    </row>
    <row r="116" spans="1:18" ht="38.25" customHeight="1">
      <c r="A116" s="65" t="s">
        <v>25</v>
      </c>
      <c r="B116" s="103">
        <v>403366.2</v>
      </c>
      <c r="C116" s="103"/>
      <c r="D116" s="103">
        <v>490966.19</v>
      </c>
      <c r="E116" s="103"/>
      <c r="F116" s="103">
        <f>H105+N105</f>
        <v>408655.83000000007</v>
      </c>
      <c r="G116" s="103"/>
      <c r="H116" s="103">
        <f>D116-F116</f>
        <v>82310.359999999928</v>
      </c>
      <c r="I116" s="103"/>
      <c r="K116" s="60"/>
      <c r="L116" s="60"/>
      <c r="Q116" s="60"/>
      <c r="R116" s="60"/>
    </row>
    <row r="118" spans="1:18" ht="24.95" customHeight="1"/>
    <row r="119" spans="1:18" ht="24.95" customHeight="1"/>
    <row r="120" spans="1:18" ht="24.95" customHeight="1"/>
    <row r="121" spans="1:18" ht="24.95" customHeight="1"/>
    <row r="122" spans="1:18" ht="24.95" customHeight="1"/>
    <row r="123" spans="1:18" ht="24.95" customHeight="1"/>
    <row r="124" spans="1:18" ht="24.95" customHeight="1"/>
    <row r="125" spans="1:18" ht="24.95" customHeight="1"/>
    <row r="126" spans="1:18" ht="24.95" customHeight="1"/>
    <row r="127" spans="1:18" ht="24.95" customHeight="1"/>
    <row r="128" spans="1:1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</sheetData>
  <mergeCells count="128">
    <mergeCell ref="O47:T47"/>
    <mergeCell ref="O48:S48"/>
    <mergeCell ref="O3:T3"/>
    <mergeCell ref="O4:S4"/>
    <mergeCell ref="O11:T11"/>
    <mergeCell ref="O12:S12"/>
    <mergeCell ref="O29:S29"/>
    <mergeCell ref="O38:S38"/>
    <mergeCell ref="B29:F29"/>
    <mergeCell ref="B30:F30"/>
    <mergeCell ref="I47:N47"/>
    <mergeCell ref="A62:C62"/>
    <mergeCell ref="B59:F59"/>
    <mergeCell ref="B57:F57"/>
    <mergeCell ref="I56:N56"/>
    <mergeCell ref="I57:M57"/>
    <mergeCell ref="B49:F49"/>
    <mergeCell ref="A55:N55"/>
    <mergeCell ref="B56:H56"/>
    <mergeCell ref="B50:F50"/>
    <mergeCell ref="A63:N63"/>
    <mergeCell ref="O83:S83"/>
    <mergeCell ref="O82:T82"/>
    <mergeCell ref="O74:S74"/>
    <mergeCell ref="O73:T73"/>
    <mergeCell ref="O19:T19"/>
    <mergeCell ref="O20:S20"/>
    <mergeCell ref="O57:S57"/>
    <mergeCell ref="O56:T56"/>
    <mergeCell ref="O37:T37"/>
    <mergeCell ref="O28:T28"/>
    <mergeCell ref="A72:N72"/>
    <mergeCell ref="I82:N82"/>
    <mergeCell ref="I74:M74"/>
    <mergeCell ref="O64:T64"/>
    <mergeCell ref="I64:N64"/>
    <mergeCell ref="O65:S65"/>
    <mergeCell ref="B83:F83"/>
    <mergeCell ref="I83:M83"/>
    <mergeCell ref="B65:F65"/>
    <mergeCell ref="I65:M65"/>
    <mergeCell ref="A80:C80"/>
    <mergeCell ref="B75:F75"/>
    <mergeCell ref="A71:C71"/>
    <mergeCell ref="I73:N73"/>
    <mergeCell ref="B74:F74"/>
    <mergeCell ref="B73:H73"/>
    <mergeCell ref="O90:T90"/>
    <mergeCell ref="O91:S91"/>
    <mergeCell ref="B92:F92"/>
    <mergeCell ref="I90:N90"/>
    <mergeCell ref="I91:M91"/>
    <mergeCell ref="B64:H64"/>
    <mergeCell ref="B66:F66"/>
    <mergeCell ref="A81:N81"/>
    <mergeCell ref="A89:N89"/>
    <mergeCell ref="A88:C88"/>
    <mergeCell ref="B98:H98"/>
    <mergeCell ref="B90:H90"/>
    <mergeCell ref="A97:N97"/>
    <mergeCell ref="I98:N98"/>
    <mergeCell ref="A96:C96"/>
    <mergeCell ref="B91:F91"/>
    <mergeCell ref="O99:S99"/>
    <mergeCell ref="Q105:S105"/>
    <mergeCell ref="B84:F84"/>
    <mergeCell ref="O98:T98"/>
    <mergeCell ref="F116:G116"/>
    <mergeCell ref="A109:K109"/>
    <mergeCell ref="B99:F99"/>
    <mergeCell ref="E105:G105"/>
    <mergeCell ref="I99:M99"/>
    <mergeCell ref="A111:K111"/>
    <mergeCell ref="A46:N46"/>
    <mergeCell ref="B47:H47"/>
    <mergeCell ref="A54:C54"/>
    <mergeCell ref="I29:M29"/>
    <mergeCell ref="B28:H28"/>
    <mergeCell ref="A26:C26"/>
    <mergeCell ref="A27:N27"/>
    <mergeCell ref="B48:F48"/>
    <mergeCell ref="B40:F40"/>
    <mergeCell ref="B33:F33"/>
    <mergeCell ref="D114:E115"/>
    <mergeCell ref="K105:M105"/>
    <mergeCell ref="H114:I115"/>
    <mergeCell ref="B21:F21"/>
    <mergeCell ref="I28:N28"/>
    <mergeCell ref="H116:I116"/>
    <mergeCell ref="B114:C115"/>
    <mergeCell ref="F114:G115"/>
    <mergeCell ref="B82:H82"/>
    <mergeCell ref="A45:C45"/>
    <mergeCell ref="B12:F12"/>
    <mergeCell ref="A17:C17"/>
    <mergeCell ref="A10:N10"/>
    <mergeCell ref="B58:F58"/>
    <mergeCell ref="I48:M48"/>
    <mergeCell ref="B116:C116"/>
    <mergeCell ref="D116:E116"/>
    <mergeCell ref="A110:K110"/>
    <mergeCell ref="B100:F100"/>
    <mergeCell ref="A112:K112"/>
    <mergeCell ref="B20:F20"/>
    <mergeCell ref="I19:N19"/>
    <mergeCell ref="B19:H19"/>
    <mergeCell ref="I20:M20"/>
    <mergeCell ref="A18:N18"/>
    <mergeCell ref="I3:N3"/>
    <mergeCell ref="B11:H11"/>
    <mergeCell ref="I11:N11"/>
    <mergeCell ref="B13:F13"/>
    <mergeCell ref="I12:M12"/>
    <mergeCell ref="B39:F39"/>
    <mergeCell ref="B37:H37"/>
    <mergeCell ref="B31:F31"/>
    <mergeCell ref="A35:C35"/>
    <mergeCell ref="A36:N36"/>
    <mergeCell ref="I38:M38"/>
    <mergeCell ref="B38:F38"/>
    <mergeCell ref="I37:N37"/>
    <mergeCell ref="A1:C1"/>
    <mergeCell ref="B3:H3"/>
    <mergeCell ref="A9:C9"/>
    <mergeCell ref="B5:F5"/>
    <mergeCell ref="A2:N2"/>
    <mergeCell ref="B4:F4"/>
    <mergeCell ref="I4:M4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2015-03-11T13:32:53Z</cp:lastPrinted>
  <dcterms:created xsi:type="dcterms:W3CDTF">2013-02-05T05:42:12Z</dcterms:created>
  <dcterms:modified xsi:type="dcterms:W3CDTF">2021-05-15T08:30:07Z</dcterms:modified>
</cp:coreProperties>
</file>