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0920"/>
  </bookViews>
  <sheets>
    <sheet name="Песочная 32" sheetId="1" r:id="rId1"/>
  </sheets>
  <calcPr calcId="114210"/>
</workbook>
</file>

<file path=xl/calcChain.xml><?xml version="1.0" encoding="utf-8"?>
<calcChain xmlns="http://schemas.openxmlformats.org/spreadsheetml/2006/main">
  <c r="N44" i="1"/>
  <c r="N46"/>
  <c r="N81"/>
  <c r="N74"/>
  <c r="N67"/>
  <c r="N60"/>
  <c r="N53"/>
  <c r="N39"/>
  <c r="N32"/>
  <c r="N25"/>
  <c r="N19"/>
  <c r="N13"/>
  <c r="N6"/>
  <c r="N82"/>
  <c r="H81"/>
  <c r="H74"/>
  <c r="H67"/>
  <c r="H60"/>
  <c r="H53"/>
  <c r="H46"/>
  <c r="H39"/>
  <c r="H32"/>
  <c r="H25"/>
  <c r="H19"/>
  <c r="H13"/>
  <c r="H6"/>
  <c r="H82"/>
  <c r="F93"/>
  <c r="H93"/>
  <c r="A14"/>
  <c r="A20"/>
  <c r="A26"/>
  <c r="A33"/>
  <c r="A40"/>
  <c r="A47"/>
  <c r="A54"/>
  <c r="A61"/>
  <c r="A68"/>
  <c r="A75"/>
  <c r="A7"/>
</calcChain>
</file>

<file path=xl/sharedStrings.xml><?xml version="1.0" encoding="utf-8"?>
<sst xmlns="http://schemas.openxmlformats.org/spreadsheetml/2006/main" count="136" uniqueCount="33">
  <si>
    <t>ул.Песочная д.32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</si>
  <si>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</si>
  <si>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</si>
  <si>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</si>
  <si>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</si>
  <si>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</si>
  <si>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</si>
  <si>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</si>
  <si>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</si>
  <si>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</si>
  <si>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</si>
  <si>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</si>
  <si>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</si>
  <si>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</si>
  <si>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итого:</t>
  </si>
  <si>
    <t>ОТЧЕТ</t>
  </si>
  <si>
    <t>по начислению, поступлению, затратам  средств</t>
  </si>
  <si>
    <t>начислен.</t>
  </si>
  <si>
    <t>остаток (+) /перерасход(-)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</si>
  <si>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</si>
  <si>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</si>
  <si>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</si>
  <si>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</si>
  <si>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</si>
  <si>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</si>
  <si>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</si>
  <si>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32  по ул.Песочная</t>
  </si>
  <si>
    <t>поступление</t>
  </si>
  <si>
    <t>содержание аварийной службы</t>
  </si>
  <si>
    <t xml:space="preserve">по текущему  ремонту </t>
  </si>
  <si>
    <t>восстановление освещения</t>
  </si>
  <si>
    <t>прочистка канализации</t>
  </si>
  <si>
    <t>ремонт кровли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</si>
</sst>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38" applyNumberFormat="0" applyAlignment="0" applyProtection="0"/>
    <xf numFmtId="0" fontId="12" fillId="28" borderId="39" applyNumberFormat="0" applyAlignment="0" applyProtection="0"/>
    <xf numFmtId="0" fontId="13" fillId="28" borderId="38" applyNumberFormat="0" applyAlignment="0" applyProtection="0"/>
    <xf numFmtId="0" fontId="14" fillId="0" borderId="40" applyNumberFormat="0" applyFill="0" applyAlignment="0" applyProtection="0"/>
    <xf numFmtId="0" fontId="15" fillId="0" borderId="41" applyNumberFormat="0" applyFill="0" applyAlignment="0" applyProtection="0"/>
    <xf numFmtId="0" fontId="16" fillId="0" borderId="4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43" applyNumberFormat="0" applyFill="0" applyAlignment="0" applyProtection="0"/>
    <xf numFmtId="0" fontId="18" fillId="29" borderId="44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" fillId="0" borderId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45" applyNumberFormat="0" applyFont="0" applyAlignment="0" applyProtection="0"/>
    <xf numFmtId="0" fontId="23" fillId="0" borderId="46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72">
    <xf numFmtId="0" fontId="0" fillId="0" borderId="0" xfId="0"/>
    <xf numFmtId="0" fontId="3" fillId="0" borderId="0" xfId="36" applyFont="1" applyAlignment="1"/>
    <xf numFmtId="0" fontId="3" fillId="0" borderId="1" xfId="36" applyFont="1" applyBorder="1" applyAlignment="1"/>
    <xf numFmtId="0" fontId="4" fillId="0" borderId="0" xfId="0" applyFont="1"/>
    <xf numFmtId="0" fontId="5" fillId="2" borderId="2" xfId="36" applyFont="1" applyFill="1" applyBorder="1"/>
    <xf numFmtId="0" fontId="3" fillId="2" borderId="3" xfId="36" applyFont="1" applyFill="1" applyBorder="1" applyAlignment="1">
      <alignment horizontal="center"/>
    </xf>
    <xf numFmtId="0" fontId="3" fillId="2" borderId="4" xfId="36" applyFont="1" applyFill="1" applyBorder="1" applyAlignment="1">
      <alignment horizontal="center"/>
    </xf>
    <xf numFmtId="0" fontId="3" fillId="2" borderId="5" xfId="36" applyFont="1" applyFill="1" applyBorder="1" applyAlignment="1">
      <alignment horizontal="center"/>
    </xf>
    <xf numFmtId="0" fontId="3" fillId="2" borderId="5" xfId="36" applyFont="1" applyFill="1" applyBorder="1"/>
    <xf numFmtId="0" fontId="6" fillId="0" borderId="6" xfId="36" applyFont="1" applyBorder="1" applyAlignment="1">
      <alignment horizontal="center"/>
    </xf>
    <xf numFmtId="0" fontId="5" fillId="0" borderId="7" xfId="36" applyFont="1" applyBorder="1"/>
    <xf numFmtId="0" fontId="5" fillId="0" borderId="0" xfId="36" applyFont="1" applyBorder="1"/>
    <xf numFmtId="0" fontId="5" fillId="0" borderId="0" xfId="36" applyFont="1" applyBorder="1" applyAlignment="1">
      <alignment horizontal="right"/>
    </xf>
    <xf numFmtId="2" fontId="5" fillId="0" borderId="8" xfId="36" applyNumberFormat="1" applyFont="1" applyBorder="1"/>
    <xf numFmtId="2" fontId="5" fillId="0" borderId="9" xfId="36" applyNumberFormat="1" applyFont="1" applyFill="1" applyBorder="1"/>
    <xf numFmtId="0" fontId="5" fillId="0" borderId="10" xfId="36" applyFont="1" applyFill="1" applyBorder="1"/>
    <xf numFmtId="0" fontId="5" fillId="0" borderId="11" xfId="36" applyFont="1" applyBorder="1"/>
    <xf numFmtId="0" fontId="5" fillId="0" borderId="12" xfId="36" applyFont="1" applyBorder="1"/>
    <xf numFmtId="2" fontId="5" fillId="0" borderId="13" xfId="36" applyNumberFormat="1" applyFont="1" applyBorder="1"/>
    <xf numFmtId="0" fontId="5" fillId="0" borderId="6" xfId="36" applyFont="1" applyBorder="1"/>
    <xf numFmtId="0" fontId="5" fillId="0" borderId="14" xfId="36" applyFont="1" applyFill="1" applyBorder="1"/>
    <xf numFmtId="0" fontId="5" fillId="0" borderId="15" xfId="36" applyFont="1" applyBorder="1"/>
    <xf numFmtId="0" fontId="5" fillId="0" borderId="16" xfId="36" applyFont="1" applyBorder="1"/>
    <xf numFmtId="0" fontId="5" fillId="0" borderId="17" xfId="36" applyFont="1" applyBorder="1"/>
    <xf numFmtId="2" fontId="5" fillId="0" borderId="7" xfId="36" applyNumberFormat="1" applyFont="1" applyBorder="1"/>
    <xf numFmtId="2" fontId="5" fillId="0" borderId="18" xfId="36" applyNumberFormat="1" applyFont="1" applyFill="1" applyBorder="1"/>
    <xf numFmtId="0" fontId="5" fillId="0" borderId="18" xfId="36" applyFont="1" applyBorder="1"/>
    <xf numFmtId="0" fontId="5" fillId="0" borderId="3" xfId="36" applyFont="1" applyBorder="1"/>
    <xf numFmtId="0" fontId="5" fillId="0" borderId="19" xfId="36" applyFont="1" applyBorder="1"/>
    <xf numFmtId="0" fontId="5" fillId="0" borderId="20" xfId="36" applyFont="1" applyBorder="1"/>
    <xf numFmtId="0" fontId="5" fillId="0" borderId="21" xfId="36" applyFont="1" applyBorder="1"/>
    <xf numFmtId="2" fontId="3" fillId="0" borderId="22" xfId="36" applyNumberFormat="1" applyFont="1" applyBorder="1"/>
    <xf numFmtId="0" fontId="3" fillId="0" borderId="23" xfId="36" applyFont="1" applyBorder="1"/>
    <xf numFmtId="0" fontId="3" fillId="0" borderId="1" xfId="36" applyFont="1" applyBorder="1"/>
    <xf numFmtId="0" fontId="3" fillId="0" borderId="24" xfId="36" applyFont="1" applyBorder="1"/>
    <xf numFmtId="2" fontId="3" fillId="0" borderId="25" xfId="36" applyNumberFormat="1" applyFont="1" applyBorder="1"/>
    <xf numFmtId="0" fontId="3" fillId="0" borderId="26" xfId="36" applyFont="1" applyBorder="1" applyAlignment="1"/>
    <xf numFmtId="2" fontId="5" fillId="0" borderId="9" xfId="36" applyNumberFormat="1" applyFont="1" applyBorder="1"/>
    <xf numFmtId="2" fontId="4" fillId="0" borderId="0" xfId="0" applyNumberFormat="1" applyFont="1"/>
    <xf numFmtId="2" fontId="5" fillId="0" borderId="18" xfId="36" applyNumberFormat="1" applyFont="1" applyBorder="1"/>
    <xf numFmtId="0" fontId="5" fillId="0" borderId="27" xfId="36" applyFont="1" applyBorder="1"/>
    <xf numFmtId="0" fontId="5" fillId="0" borderId="28" xfId="36" applyFont="1" applyBorder="1"/>
    <xf numFmtId="0" fontId="3" fillId="0" borderId="29" xfId="36" applyFont="1" applyBorder="1"/>
    <xf numFmtId="0" fontId="3" fillId="0" borderId="20" xfId="36" applyFont="1" applyBorder="1"/>
    <xf numFmtId="0" fontId="3" fillId="0" borderId="30" xfId="36" applyFont="1" applyBorder="1"/>
    <xf numFmtId="0" fontId="5" fillId="0" borderId="31" xfId="36" applyFont="1" applyBorder="1"/>
    <xf numFmtId="0" fontId="5" fillId="0" borderId="14" xfId="36" applyFont="1" applyBorder="1"/>
    <xf numFmtId="2" fontId="7" fillId="0" borderId="32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2" xfId="0" applyFont="1" applyFill="1" applyBorder="1" applyAlignment="1">
      <alignment horizontal="center" vertical="center" wrapText="1"/>
    </xf>
    <xf numFmtId="0" fontId="8" fillId="0" borderId="7" xfId="36" applyFont="1" applyBorder="1"/>
    <xf numFmtId="0" fontId="8" fillId="0" borderId="0" xfId="36" applyFont="1" applyBorder="1"/>
    <xf numFmtId="0" fontId="8" fillId="0" borderId="0" xfId="36" applyFont="1" applyBorder="1" applyAlignment="1">
      <alignment horizontal="right"/>
    </xf>
    <xf numFmtId="2" fontId="8" fillId="0" borderId="8" xfId="36" applyNumberFormat="1" applyFont="1" applyBorder="1"/>
    <xf numFmtId="2" fontId="8" fillId="0" borderId="9" xfId="36" applyNumberFormat="1" applyFont="1" applyFill="1" applyBorder="1"/>
    <xf numFmtId="2" fontId="8" fillId="0" borderId="9" xfId="36" applyNumberFormat="1" applyFont="1" applyBorder="1"/>
    <xf numFmtId="0" fontId="8" fillId="0" borderId="33" xfId="36" applyFont="1" applyBorder="1"/>
    <xf numFmtId="0" fontId="3" fillId="0" borderId="20" xfId="36" applyFont="1" applyBorder="1" applyAlignment="1">
      <alignment horizontal="center"/>
    </xf>
    <xf numFmtId="0" fontId="3" fillId="2" borderId="36" xfId="36" applyFont="1" applyFill="1" applyBorder="1" applyAlignment="1">
      <alignment horizontal="center"/>
    </xf>
    <xf numFmtId="0" fontId="3" fillId="2" borderId="34" xfId="36" applyFont="1" applyFill="1" applyBorder="1" applyAlignment="1">
      <alignment horizontal="center"/>
    </xf>
    <xf numFmtId="0" fontId="3" fillId="2" borderId="35" xfId="36" applyFont="1" applyFill="1" applyBorder="1" applyAlignment="1">
      <alignment horizontal="center"/>
    </xf>
    <xf numFmtId="0" fontId="3" fillId="2" borderId="13" xfId="36" applyFont="1" applyFill="1" applyBorder="1" applyAlignment="1">
      <alignment horizontal="center"/>
    </xf>
    <xf numFmtId="0" fontId="3" fillId="2" borderId="4" xfId="36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topLeftCell="A88" zoomScale="75" zoomScaleNormal="75" workbookViewId="0">
      <selection activeCell="I106" sqref="I106"/>
    </sheetView>
  </sheetViews>
  <sheetFormatPr defaultRowHeight="15"/>
  <cols>
    <col min="1" max="1" width="18.7109375" style="3" customWidth="1"/>
    <col min="2" max="3" width="9.140625" style="3"/>
    <col min="4" max="4" width="14.85546875" style="3" customWidth="1"/>
    <col min="5" max="5" width="11.42578125" style="3" customWidth="1"/>
    <col min="6" max="6" width="6.7109375" style="3" customWidth="1"/>
    <col min="7" max="7" width="13.140625" style="3" customWidth="1"/>
    <col min="8" max="8" width="11.140625" style="3" customWidth="1"/>
    <col min="9" max="10" width="9.140625" style="3"/>
    <col min="11" max="11" width="11.42578125" style="3" customWidth="1"/>
    <col min="12" max="12" width="14.85546875" style="3" customWidth="1"/>
    <col min="13" max="13" width="9.140625" style="3" hidden="1" customWidth="1"/>
    <col min="14" max="14" width="11.28515625" style="3" customWidth="1"/>
    <col min="15" max="16384" width="9.140625" style="3"/>
  </cols>
  <sheetData>
    <row r="1" spans="1:20" ht="23.1" customHeight="1" thickBot="1">
      <c r="A1" s="60" t="s">
        <v>0</v>
      </c>
      <c r="B1" s="60"/>
      <c r="C1" s="6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20" ht="23.1" customHeight="1">
      <c r="A2" s="4"/>
      <c r="B2" s="64" t="s">
        <v>1</v>
      </c>
      <c r="C2" s="64"/>
      <c r="D2" s="64"/>
      <c r="E2" s="64"/>
      <c r="F2" s="64"/>
      <c r="G2" s="64"/>
      <c r="H2" s="64"/>
      <c r="I2" s="62" t="s">
        <v>2</v>
      </c>
      <c r="J2" s="62"/>
      <c r="K2" s="62"/>
      <c r="L2" s="62"/>
      <c r="M2" s="62"/>
      <c r="N2" s="63"/>
    </row>
    <row r="3" spans="1:20" ht="23.1" customHeight="1" thickBot="1">
      <c r="A3" s="5" t="s">
        <v>3</v>
      </c>
      <c r="B3" s="65" t="s">
        <v>4</v>
      </c>
      <c r="C3" s="65"/>
      <c r="D3" s="65"/>
      <c r="E3" s="65"/>
      <c r="F3" s="65"/>
      <c r="G3" s="6" t="s">
        <v>5</v>
      </c>
      <c r="H3" s="7" t="s">
        <v>6</v>
      </c>
      <c r="I3" s="61" t="s">
        <v>4</v>
      </c>
      <c r="J3" s="61"/>
      <c r="K3" s="61"/>
      <c r="L3" s="61"/>
      <c r="M3" s="61"/>
      <c r="N3" s="8" t="s">
        <v>6</v>
      </c>
    </row>
    <row r="4" spans="1:20" ht="23.1" customHeight="1">
      <c r="A4" s="9" t="s">
        <v>7</v>
      </c>
      <c r="B4" s="10"/>
      <c r="C4" s="11"/>
      <c r="D4" s="11"/>
      <c r="E4" s="12"/>
      <c r="F4" s="12"/>
      <c r="G4" s="13"/>
      <c r="H4" s="14"/>
      <c r="I4" s="15" t="s">
        <v>28</v>
      </c>
      <c r="J4" s="16"/>
      <c r="K4" s="16"/>
      <c r="L4" s="16"/>
      <c r="M4" s="17"/>
      <c r="N4" s="18">
        <v>1559.04</v>
      </c>
    </row>
    <row r="5" spans="1:20" ht="23.1" customHeight="1" thickBot="1">
      <c r="A5" s="19"/>
      <c r="B5" s="10"/>
      <c r="C5" s="11"/>
      <c r="D5" s="11"/>
      <c r="E5" s="12"/>
      <c r="F5" s="12"/>
      <c r="G5" s="24"/>
      <c r="H5" s="25"/>
      <c r="I5" s="20"/>
      <c r="J5" s="11"/>
      <c r="K5" s="11"/>
      <c r="L5" s="11"/>
      <c r="M5" s="11"/>
      <c r="N5" s="26"/>
    </row>
    <row r="6" spans="1:20" ht="23.1" customHeight="1" thickBot="1">
      <c r="A6" s="27"/>
      <c r="B6" s="28"/>
      <c r="C6" s="29"/>
      <c r="D6" s="29"/>
      <c r="E6" s="29"/>
      <c r="F6" s="30"/>
      <c r="G6" s="28"/>
      <c r="H6" s="31">
        <f>SUM(H4:H4)</f>
        <v>0</v>
      </c>
      <c r="I6" s="32"/>
      <c r="J6" s="33"/>
      <c r="K6" s="33"/>
      <c r="L6" s="33"/>
      <c r="M6" s="34"/>
      <c r="N6" s="35">
        <f>SUM(N4:N5)</f>
        <v>1559.04</v>
      </c>
    </row>
    <row r="7" spans="1:20" ht="23.1" customHeight="1" thickBot="1">
      <c r="A7" s="60" t="str">
        <f>A1</f>
        <v>ул.Песочная д.32</v>
      </c>
      <c r="B7" s="60"/>
      <c r="C7" s="60"/>
      <c r="D7" s="1"/>
      <c r="E7" s="1"/>
      <c r="F7" s="1"/>
      <c r="G7" s="1"/>
      <c r="H7" s="1"/>
      <c r="I7" s="36"/>
      <c r="J7" s="36"/>
      <c r="K7" s="36"/>
      <c r="L7" s="36"/>
      <c r="M7" s="36"/>
      <c r="N7" s="36"/>
    </row>
    <row r="8" spans="1:20" ht="23.1" customHeight="1">
      <c r="A8" s="4"/>
      <c r="B8" s="64" t="s">
        <v>1</v>
      </c>
      <c r="C8" s="64"/>
      <c r="D8" s="64"/>
      <c r="E8" s="64"/>
      <c r="F8" s="64"/>
      <c r="G8" s="64"/>
      <c r="H8" s="64"/>
      <c r="I8" s="62" t="s">
        <v>2</v>
      </c>
      <c r="J8" s="62"/>
      <c r="K8" s="62"/>
      <c r="L8" s="62"/>
      <c r="M8" s="62"/>
      <c r="N8" s="63"/>
    </row>
    <row r="9" spans="1:20" ht="23.1" customHeight="1" thickBot="1">
      <c r="A9" s="5" t="s">
        <v>3</v>
      </c>
      <c r="B9" s="65" t="s">
        <v>4</v>
      </c>
      <c r="C9" s="65"/>
      <c r="D9" s="65"/>
      <c r="E9" s="65"/>
      <c r="F9" s="65"/>
      <c r="G9" s="6" t="s">
        <v>5</v>
      </c>
      <c r="H9" s="7" t="s">
        <v>6</v>
      </c>
      <c r="I9" s="61" t="s">
        <v>4</v>
      </c>
      <c r="J9" s="61"/>
      <c r="K9" s="61"/>
      <c r="L9" s="61"/>
      <c r="M9" s="61"/>
      <c r="N9" s="8" t="s">
        <v>6</v>
      </c>
    </row>
    <row r="10" spans="1:20" ht="23.1" customHeight="1">
      <c r="A10" s="9" t="s">
        <v>8</v>
      </c>
      <c r="B10" s="10"/>
      <c r="C10" s="11"/>
      <c r="D10" s="11"/>
      <c r="E10" s="11"/>
      <c r="F10" s="11"/>
      <c r="G10" s="13"/>
      <c r="H10" s="37"/>
      <c r="I10" s="15" t="s">
        <v>28</v>
      </c>
      <c r="J10" s="16"/>
      <c r="K10" s="16"/>
      <c r="L10" s="16"/>
      <c r="M10" s="17"/>
      <c r="N10" s="18">
        <v>1559.04</v>
      </c>
      <c r="T10" s="38"/>
    </row>
    <row r="11" spans="1:20" ht="23.1" customHeight="1">
      <c r="A11" s="19"/>
      <c r="B11" s="10"/>
      <c r="C11" s="11"/>
      <c r="D11" s="11"/>
      <c r="E11" s="11"/>
      <c r="F11" s="11"/>
      <c r="G11" s="13"/>
      <c r="H11" s="39"/>
      <c r="I11" s="59" t="s">
        <v>31</v>
      </c>
      <c r="J11" s="11"/>
      <c r="K11" s="11"/>
      <c r="L11" s="11"/>
      <c r="M11" s="11"/>
      <c r="N11" s="26">
        <v>930.75</v>
      </c>
    </row>
    <row r="12" spans="1:20" ht="23.1" customHeight="1" thickBot="1">
      <c r="A12" s="19"/>
      <c r="B12" s="10"/>
      <c r="C12" s="11"/>
      <c r="D12" s="11"/>
      <c r="E12" s="11"/>
      <c r="F12" s="11"/>
      <c r="G12" s="13"/>
      <c r="H12" s="39"/>
      <c r="I12" s="20"/>
      <c r="J12" s="11"/>
      <c r="K12" s="11"/>
      <c r="L12" s="11"/>
      <c r="M12" s="11"/>
      <c r="N12" s="26"/>
    </row>
    <row r="13" spans="1:20" ht="23.1" customHeight="1" thickBot="1">
      <c r="A13" s="27"/>
      <c r="B13" s="28"/>
      <c r="C13" s="29"/>
      <c r="D13" s="29"/>
      <c r="E13" s="29"/>
      <c r="F13" s="40"/>
      <c r="G13" s="41"/>
      <c r="H13" s="31">
        <f>SUM(H10:H10)</f>
        <v>0</v>
      </c>
      <c r="I13" s="32"/>
      <c r="J13" s="33"/>
      <c r="K13" s="33"/>
      <c r="L13" s="33"/>
      <c r="M13" s="34"/>
      <c r="N13" s="35">
        <f>SUM(N10:N12)</f>
        <v>2489.79</v>
      </c>
    </row>
    <row r="14" spans="1:20" ht="23.1" customHeight="1" thickBot="1">
      <c r="A14" s="60" t="str">
        <f>A1</f>
        <v>ул.Песочная д.32</v>
      </c>
      <c r="B14" s="60"/>
      <c r="C14" s="60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</row>
    <row r="15" spans="1:20" ht="23.1" customHeight="1">
      <c r="A15" s="4"/>
      <c r="B15" s="64" t="s">
        <v>1</v>
      </c>
      <c r="C15" s="64"/>
      <c r="D15" s="64"/>
      <c r="E15" s="64"/>
      <c r="F15" s="64"/>
      <c r="G15" s="64"/>
      <c r="H15" s="64"/>
      <c r="I15" s="62" t="s">
        <v>2</v>
      </c>
      <c r="J15" s="62"/>
      <c r="K15" s="62"/>
      <c r="L15" s="62"/>
      <c r="M15" s="62"/>
      <c r="N15" s="63"/>
    </row>
    <row r="16" spans="1:20" ht="23.1" customHeight="1" thickBot="1">
      <c r="A16" s="5" t="s">
        <v>3</v>
      </c>
      <c r="B16" s="65" t="s">
        <v>4</v>
      </c>
      <c r="C16" s="65"/>
      <c r="D16" s="65"/>
      <c r="E16" s="65"/>
      <c r="F16" s="65"/>
      <c r="G16" s="6" t="s">
        <v>5</v>
      </c>
      <c r="H16" s="7" t="s">
        <v>6</v>
      </c>
      <c r="I16" s="61" t="s">
        <v>4</v>
      </c>
      <c r="J16" s="61"/>
      <c r="K16" s="61"/>
      <c r="L16" s="61"/>
      <c r="M16" s="61"/>
      <c r="N16" s="8" t="s">
        <v>6</v>
      </c>
    </row>
    <row r="17" spans="1:14" ht="23.1" customHeight="1">
      <c r="A17" s="9" t="s">
        <v>9</v>
      </c>
      <c r="B17" s="10"/>
      <c r="C17" s="11"/>
      <c r="D17" s="11"/>
      <c r="E17" s="11"/>
      <c r="F17" s="11"/>
      <c r="G17" s="13"/>
      <c r="H17" s="37"/>
      <c r="I17" s="15" t="s">
        <v>28</v>
      </c>
      <c r="J17" s="16"/>
      <c r="K17" s="16"/>
      <c r="L17" s="16"/>
      <c r="M17" s="17"/>
      <c r="N17" s="18">
        <v>1559.04</v>
      </c>
    </row>
    <row r="18" spans="1:14" ht="23.1" customHeight="1" thickBot="1">
      <c r="A18" s="19"/>
      <c r="B18" s="10"/>
      <c r="C18" s="11"/>
      <c r="D18" s="11"/>
      <c r="E18" s="12"/>
      <c r="F18" s="12"/>
      <c r="G18" s="24"/>
      <c r="H18" s="39"/>
      <c r="I18" s="20"/>
      <c r="J18" s="11"/>
      <c r="K18" s="11"/>
      <c r="L18" s="11"/>
      <c r="M18" s="11"/>
      <c r="N18" s="26"/>
    </row>
    <row r="19" spans="1:14" ht="23.1" customHeight="1" thickBot="1">
      <c r="A19" s="27"/>
      <c r="B19" s="28"/>
      <c r="C19" s="29"/>
      <c r="D19" s="29"/>
      <c r="E19" s="29"/>
      <c r="F19" s="40"/>
      <c r="G19" s="28"/>
      <c r="H19" s="31">
        <f>SUM(H17:H17)</f>
        <v>0</v>
      </c>
      <c r="I19" s="42"/>
      <c r="J19" s="43"/>
      <c r="K19" s="43"/>
      <c r="L19" s="43"/>
      <c r="M19" s="44"/>
      <c r="N19" s="31">
        <f>SUM(N17:N18)</f>
        <v>1559.04</v>
      </c>
    </row>
    <row r="20" spans="1:14" ht="23.1" customHeight="1" thickBot="1">
      <c r="A20" s="60" t="str">
        <f>A14</f>
        <v>ул.Песочная д.32</v>
      </c>
      <c r="B20" s="60"/>
      <c r="C20" s="60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</row>
    <row r="21" spans="1:14" ht="23.1" customHeight="1">
      <c r="A21" s="4"/>
      <c r="B21" s="64" t="s">
        <v>1</v>
      </c>
      <c r="C21" s="64"/>
      <c r="D21" s="64"/>
      <c r="E21" s="64"/>
      <c r="F21" s="64"/>
      <c r="G21" s="64"/>
      <c r="H21" s="64"/>
      <c r="I21" s="62" t="s">
        <v>2</v>
      </c>
      <c r="J21" s="62"/>
      <c r="K21" s="62"/>
      <c r="L21" s="62"/>
      <c r="M21" s="62"/>
      <c r="N21" s="63"/>
    </row>
    <row r="22" spans="1:14" ht="23.1" customHeight="1" thickBot="1">
      <c r="A22" s="5" t="s">
        <v>3</v>
      </c>
      <c r="B22" s="65" t="s">
        <v>4</v>
      </c>
      <c r="C22" s="65"/>
      <c r="D22" s="65"/>
      <c r="E22" s="65"/>
      <c r="F22" s="65"/>
      <c r="G22" s="6" t="s">
        <v>5</v>
      </c>
      <c r="H22" s="7" t="s">
        <v>6</v>
      </c>
      <c r="I22" s="61" t="s">
        <v>4</v>
      </c>
      <c r="J22" s="61"/>
      <c r="K22" s="61"/>
      <c r="L22" s="61"/>
      <c r="M22" s="61"/>
      <c r="N22" s="8" t="s">
        <v>6</v>
      </c>
    </row>
    <row r="23" spans="1:14" ht="23.1" customHeight="1">
      <c r="A23" s="9" t="s">
        <v>10</v>
      </c>
      <c r="B23" s="10"/>
      <c r="C23" s="11"/>
      <c r="D23" s="11"/>
      <c r="E23" s="12"/>
      <c r="F23" s="12"/>
      <c r="G23" s="13"/>
      <c r="H23" s="14"/>
      <c r="I23" s="15" t="s">
        <v>28</v>
      </c>
      <c r="J23" s="16"/>
      <c r="K23" s="16"/>
      <c r="L23" s="16"/>
      <c r="M23" s="17"/>
      <c r="N23" s="18">
        <v>1559.04</v>
      </c>
    </row>
    <row r="24" spans="1:14" ht="23.1" customHeight="1" thickBot="1">
      <c r="A24" s="19"/>
      <c r="B24" s="10"/>
      <c r="C24" s="11"/>
      <c r="D24" s="11"/>
      <c r="E24" s="11"/>
      <c r="F24" s="11"/>
      <c r="G24" s="13"/>
      <c r="H24" s="37"/>
      <c r="I24" s="20"/>
      <c r="J24" s="21"/>
      <c r="K24" s="21"/>
      <c r="L24" s="21"/>
      <c r="M24" s="22"/>
      <c r="N24" s="23"/>
    </row>
    <row r="25" spans="1:14" ht="23.1" customHeight="1" thickBot="1">
      <c r="A25" s="27"/>
      <c r="B25" s="28"/>
      <c r="C25" s="29"/>
      <c r="D25" s="29"/>
      <c r="E25" s="29"/>
      <c r="F25" s="40"/>
      <c r="G25" s="28"/>
      <c r="H25" s="31">
        <f>SUM(H23:H24)</f>
        <v>0</v>
      </c>
      <c r="I25" s="42"/>
      <c r="J25" s="43"/>
      <c r="K25" s="43"/>
      <c r="L25" s="43"/>
      <c r="M25" s="44"/>
      <c r="N25" s="31">
        <f>SUM(N23:N24)</f>
        <v>1559.04</v>
      </c>
    </row>
    <row r="26" spans="1:14" ht="23.1" customHeight="1" thickBot="1">
      <c r="A26" s="60" t="str">
        <f>A20</f>
        <v>ул.Песочная д.32</v>
      </c>
      <c r="B26" s="60"/>
      <c r="C26" s="60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ht="23.1" customHeight="1">
      <c r="A27" s="4"/>
      <c r="B27" s="64" t="s">
        <v>1</v>
      </c>
      <c r="C27" s="64"/>
      <c r="D27" s="64"/>
      <c r="E27" s="64"/>
      <c r="F27" s="64"/>
      <c r="G27" s="64"/>
      <c r="H27" s="64"/>
      <c r="I27" s="62" t="s">
        <v>2</v>
      </c>
      <c r="J27" s="62"/>
      <c r="K27" s="62"/>
      <c r="L27" s="62"/>
      <c r="M27" s="62"/>
      <c r="N27" s="63"/>
    </row>
    <row r="28" spans="1:14" ht="23.1" customHeight="1" thickBot="1">
      <c r="A28" s="5" t="s">
        <v>3</v>
      </c>
      <c r="B28" s="65" t="s">
        <v>4</v>
      </c>
      <c r="C28" s="65"/>
      <c r="D28" s="65"/>
      <c r="E28" s="65"/>
      <c r="F28" s="65"/>
      <c r="G28" s="6" t="s">
        <v>5</v>
      </c>
      <c r="H28" s="7" t="s">
        <v>6</v>
      </c>
      <c r="I28" s="61" t="s">
        <v>4</v>
      </c>
      <c r="J28" s="61"/>
      <c r="K28" s="61"/>
      <c r="L28" s="61"/>
      <c r="M28" s="61"/>
      <c r="N28" s="8" t="s">
        <v>6</v>
      </c>
    </row>
    <row r="29" spans="1:14" ht="23.1" customHeight="1">
      <c r="A29" s="9" t="s">
        <v>11</v>
      </c>
      <c r="B29" s="53"/>
      <c r="C29" s="54"/>
      <c r="D29" s="54"/>
      <c r="E29" s="55"/>
      <c r="F29" s="55"/>
      <c r="G29" s="56"/>
      <c r="H29" s="57"/>
      <c r="I29" s="15" t="s">
        <v>28</v>
      </c>
      <c r="J29" s="16"/>
      <c r="K29" s="16"/>
      <c r="L29" s="16"/>
      <c r="M29" s="17"/>
      <c r="N29" s="18">
        <v>1559.04</v>
      </c>
    </row>
    <row r="30" spans="1:14" ht="23.1" customHeight="1">
      <c r="A30" s="19"/>
      <c r="B30" s="10"/>
      <c r="C30" s="11"/>
      <c r="D30" s="11"/>
      <c r="E30" s="12"/>
      <c r="F30" s="12"/>
      <c r="G30" s="13"/>
      <c r="H30" s="14"/>
      <c r="I30" s="20"/>
      <c r="J30" s="21"/>
      <c r="K30" s="21"/>
      <c r="L30" s="21"/>
      <c r="M30" s="22"/>
      <c r="N30" s="23"/>
    </row>
    <row r="31" spans="1:14" ht="23.1" customHeight="1" thickBot="1">
      <c r="A31" s="19"/>
      <c r="B31" s="10"/>
      <c r="C31" s="11"/>
      <c r="D31" s="11"/>
      <c r="E31" s="11"/>
      <c r="F31" s="11"/>
      <c r="G31" s="13"/>
      <c r="H31" s="37"/>
      <c r="I31" s="46"/>
      <c r="J31" s="11"/>
      <c r="K31" s="11"/>
      <c r="L31" s="11"/>
      <c r="M31" s="45"/>
      <c r="N31" s="37"/>
    </row>
    <row r="32" spans="1:14" ht="23.1" customHeight="1" thickBot="1">
      <c r="A32" s="27"/>
      <c r="B32" s="28"/>
      <c r="C32" s="29"/>
      <c r="D32" s="29"/>
      <c r="E32" s="29"/>
      <c r="F32" s="40"/>
      <c r="G32" s="28"/>
      <c r="H32" s="31">
        <f>SUM(H29:H31)</f>
        <v>0</v>
      </c>
      <c r="I32" s="42"/>
      <c r="J32" s="43"/>
      <c r="K32" s="43"/>
      <c r="L32" s="43"/>
      <c r="M32" s="44"/>
      <c r="N32" s="31">
        <f>SUM(N29:N31)</f>
        <v>1559.04</v>
      </c>
    </row>
    <row r="33" spans="1:14" ht="23.1" customHeight="1" thickBot="1">
      <c r="A33" s="60" t="str">
        <f>A26</f>
        <v>ул.Песочная д.32</v>
      </c>
      <c r="B33" s="60"/>
      <c r="C33" s="60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</row>
    <row r="34" spans="1:14" ht="23.1" customHeight="1">
      <c r="A34" s="4"/>
      <c r="B34" s="64" t="s">
        <v>1</v>
      </c>
      <c r="C34" s="64"/>
      <c r="D34" s="64"/>
      <c r="E34" s="64"/>
      <c r="F34" s="64"/>
      <c r="G34" s="64"/>
      <c r="H34" s="64"/>
      <c r="I34" s="62" t="s">
        <v>2</v>
      </c>
      <c r="J34" s="62"/>
      <c r="K34" s="62"/>
      <c r="L34" s="62"/>
      <c r="M34" s="62"/>
      <c r="N34" s="63"/>
    </row>
    <row r="35" spans="1:14" ht="23.1" customHeight="1" thickBot="1">
      <c r="A35" s="5" t="s">
        <v>3</v>
      </c>
      <c r="B35" s="65" t="s">
        <v>4</v>
      </c>
      <c r="C35" s="65"/>
      <c r="D35" s="65"/>
      <c r="E35" s="65"/>
      <c r="F35" s="65"/>
      <c r="G35" s="6" t="s">
        <v>5</v>
      </c>
      <c r="H35" s="7" t="s">
        <v>6</v>
      </c>
      <c r="I35" s="61" t="s">
        <v>4</v>
      </c>
      <c r="J35" s="61"/>
      <c r="K35" s="61"/>
      <c r="L35" s="61"/>
      <c r="M35" s="61"/>
      <c r="N35" s="8" t="s">
        <v>6</v>
      </c>
    </row>
    <row r="36" spans="1:14" ht="23.1" customHeight="1">
      <c r="A36" s="9" t="s">
        <v>12</v>
      </c>
      <c r="B36" s="10"/>
      <c r="C36" s="11"/>
      <c r="D36" s="11"/>
      <c r="E36" s="11"/>
      <c r="F36" s="11"/>
      <c r="G36" s="13"/>
      <c r="H36" s="37"/>
      <c r="I36" s="15" t="s">
        <v>28</v>
      </c>
      <c r="J36" s="16"/>
      <c r="K36" s="16"/>
      <c r="L36" s="16"/>
      <c r="M36" s="17"/>
      <c r="N36" s="18">
        <v>1559.04</v>
      </c>
    </row>
    <row r="37" spans="1:14" ht="23.1" customHeight="1">
      <c r="A37" s="19"/>
      <c r="B37" s="10"/>
      <c r="C37" s="11"/>
      <c r="D37" s="11"/>
      <c r="E37" s="11"/>
      <c r="F37" s="11"/>
      <c r="G37" s="13"/>
      <c r="H37" s="37"/>
      <c r="I37" s="20"/>
      <c r="J37" s="21"/>
      <c r="K37" s="21"/>
      <c r="L37" s="21"/>
      <c r="M37" s="22"/>
      <c r="N37" s="23"/>
    </row>
    <row r="38" spans="1:14" ht="23.1" customHeight="1" thickBot="1">
      <c r="A38" s="19"/>
      <c r="B38" s="10"/>
      <c r="C38" s="11"/>
      <c r="D38" s="11"/>
      <c r="E38" s="11"/>
      <c r="F38" s="11"/>
      <c r="G38" s="13"/>
      <c r="H38" s="37"/>
      <c r="I38" s="46"/>
      <c r="J38" s="11"/>
      <c r="K38" s="11"/>
      <c r="L38" s="11"/>
      <c r="M38" s="45"/>
      <c r="N38" s="37"/>
    </row>
    <row r="39" spans="1:14" ht="23.1" customHeight="1" thickBot="1">
      <c r="A39" s="27"/>
      <c r="B39" s="28"/>
      <c r="C39" s="29"/>
      <c r="D39" s="29"/>
      <c r="E39" s="29"/>
      <c r="F39" s="40"/>
      <c r="G39" s="28"/>
      <c r="H39" s="31">
        <f>SUM(H36:H38)</f>
        <v>0</v>
      </c>
      <c r="I39" s="42"/>
      <c r="J39" s="43"/>
      <c r="K39" s="43"/>
      <c r="L39" s="43"/>
      <c r="M39" s="44"/>
      <c r="N39" s="31">
        <f>SUM(N36:N38)</f>
        <v>1559.04</v>
      </c>
    </row>
    <row r="40" spans="1:14" ht="23.1" customHeight="1" thickBot="1">
      <c r="A40" s="60" t="str">
        <f>A33</f>
        <v>ул.Песочная д.32</v>
      </c>
      <c r="B40" s="60"/>
      <c r="C40" s="60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</row>
    <row r="41" spans="1:14" ht="23.1" customHeight="1">
      <c r="A41" s="4"/>
      <c r="B41" s="64" t="s">
        <v>1</v>
      </c>
      <c r="C41" s="64"/>
      <c r="D41" s="64"/>
      <c r="E41" s="64"/>
      <c r="F41" s="64"/>
      <c r="G41" s="64"/>
      <c r="H41" s="64"/>
      <c r="I41" s="62" t="s">
        <v>2</v>
      </c>
      <c r="J41" s="62"/>
      <c r="K41" s="62"/>
      <c r="L41" s="62"/>
      <c r="M41" s="62"/>
      <c r="N41" s="63"/>
    </row>
    <row r="42" spans="1:14" ht="23.1" customHeight="1" thickBot="1">
      <c r="A42" s="5" t="s">
        <v>3</v>
      </c>
      <c r="B42" s="65" t="s">
        <v>4</v>
      </c>
      <c r="C42" s="65"/>
      <c r="D42" s="65"/>
      <c r="E42" s="65"/>
      <c r="F42" s="65"/>
      <c r="G42" s="6" t="s">
        <v>5</v>
      </c>
      <c r="H42" s="7" t="s">
        <v>6</v>
      </c>
      <c r="I42" s="61" t="s">
        <v>4</v>
      </c>
      <c r="J42" s="61"/>
      <c r="K42" s="61"/>
      <c r="L42" s="61"/>
      <c r="M42" s="61"/>
      <c r="N42" s="8" t="s">
        <v>6</v>
      </c>
    </row>
    <row r="43" spans="1:14" ht="23.1" customHeight="1">
      <c r="A43" s="9" t="s">
        <v>13</v>
      </c>
      <c r="B43" s="10" t="s">
        <v>32</v>
      </c>
      <c r="C43" s="11"/>
      <c r="D43" s="11"/>
      <c r="E43" s="11"/>
      <c r="F43" s="11"/>
      <c r="G43" s="13"/>
      <c r="H43" s="37">
        <v>2195.5500000000002</v>
      </c>
      <c r="I43" s="15" t="s">
        <v>28</v>
      </c>
      <c r="J43" s="16"/>
      <c r="K43" s="16"/>
      <c r="L43" s="16"/>
      <c r="M43" s="17"/>
      <c r="N43" s="18">
        <v>1559.04</v>
      </c>
    </row>
    <row r="44" spans="1:14" ht="23.1" customHeight="1">
      <c r="A44" s="19"/>
      <c r="B44" s="10"/>
      <c r="C44" s="11"/>
      <c r="D44" s="11"/>
      <c r="E44" s="12"/>
      <c r="F44" s="12"/>
      <c r="G44" s="13"/>
      <c r="H44" s="37"/>
      <c r="I44" s="59" t="s">
        <v>31</v>
      </c>
      <c r="J44" s="11"/>
      <c r="K44" s="11"/>
      <c r="L44" s="11"/>
      <c r="M44" s="11"/>
      <c r="N44" s="26">
        <f>2*930.75</f>
        <v>1861.5</v>
      </c>
    </row>
    <row r="45" spans="1:14" ht="23.1" customHeight="1" thickBot="1">
      <c r="A45" s="19"/>
      <c r="B45" s="10"/>
      <c r="C45" s="11"/>
      <c r="D45" s="11"/>
      <c r="E45" s="11"/>
      <c r="F45" s="11"/>
      <c r="G45" s="13"/>
      <c r="H45" s="37"/>
      <c r="I45" s="46"/>
      <c r="J45" s="11"/>
      <c r="K45" s="11"/>
      <c r="L45" s="11"/>
      <c r="M45" s="45"/>
      <c r="N45" s="37"/>
    </row>
    <row r="46" spans="1:14" ht="23.1" customHeight="1" thickBot="1">
      <c r="A46" s="27"/>
      <c r="B46" s="28"/>
      <c r="C46" s="29"/>
      <c r="D46" s="29"/>
      <c r="E46" s="29"/>
      <c r="F46" s="40"/>
      <c r="G46" s="28"/>
      <c r="H46" s="31">
        <f>SUM(H43:H45)</f>
        <v>2195.5500000000002</v>
      </c>
      <c r="I46" s="42"/>
      <c r="J46" s="43"/>
      <c r="K46" s="43"/>
      <c r="L46" s="43"/>
      <c r="M46" s="44"/>
      <c r="N46" s="31">
        <f>SUM(N43:N45)</f>
        <v>3420.54</v>
      </c>
    </row>
    <row r="47" spans="1:14" ht="23.1" customHeight="1" thickBot="1">
      <c r="A47" s="60" t="str">
        <f>A40</f>
        <v>ул.Песочная д.32</v>
      </c>
      <c r="B47" s="60"/>
      <c r="C47" s="60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</row>
    <row r="48" spans="1:14" ht="23.1" customHeight="1">
      <c r="A48" s="4"/>
      <c r="B48" s="64" t="s">
        <v>1</v>
      </c>
      <c r="C48" s="64"/>
      <c r="D48" s="64"/>
      <c r="E48" s="64"/>
      <c r="F48" s="64"/>
      <c r="G48" s="64"/>
      <c r="H48" s="64"/>
      <c r="I48" s="62" t="s">
        <v>2</v>
      </c>
      <c r="J48" s="62"/>
      <c r="K48" s="62"/>
      <c r="L48" s="62"/>
      <c r="M48" s="62"/>
      <c r="N48" s="63"/>
    </row>
    <row r="49" spans="1:14" ht="23.1" customHeight="1" thickBot="1">
      <c r="A49" s="5" t="s">
        <v>3</v>
      </c>
      <c r="B49" s="65" t="s">
        <v>4</v>
      </c>
      <c r="C49" s="65"/>
      <c r="D49" s="65"/>
      <c r="E49" s="65"/>
      <c r="F49" s="65"/>
      <c r="G49" s="6" t="s">
        <v>5</v>
      </c>
      <c r="H49" s="7" t="s">
        <v>6</v>
      </c>
      <c r="I49" s="61" t="s">
        <v>4</v>
      </c>
      <c r="J49" s="61"/>
      <c r="K49" s="61"/>
      <c r="L49" s="61"/>
      <c r="M49" s="61"/>
      <c r="N49" s="8" t="s">
        <v>6</v>
      </c>
    </row>
    <row r="50" spans="1:14" ht="23.1" customHeight="1">
      <c r="A50" s="9" t="s">
        <v>19</v>
      </c>
      <c r="B50" s="10"/>
      <c r="C50" s="11"/>
      <c r="D50" s="11"/>
      <c r="E50" s="11"/>
      <c r="F50" s="11"/>
      <c r="G50" s="13"/>
      <c r="H50" s="37"/>
      <c r="I50" s="15" t="s">
        <v>28</v>
      </c>
      <c r="J50" s="16"/>
      <c r="K50" s="16"/>
      <c r="L50" s="16"/>
      <c r="M50" s="17"/>
      <c r="N50" s="18">
        <v>1559.04</v>
      </c>
    </row>
    <row r="51" spans="1:14" ht="23.1" customHeight="1">
      <c r="A51" s="19"/>
      <c r="B51" s="10"/>
      <c r="C51" s="11"/>
      <c r="D51" s="11"/>
      <c r="E51" s="12"/>
      <c r="F51" s="12"/>
      <c r="G51" s="13"/>
      <c r="H51" s="37"/>
      <c r="I51" s="20"/>
      <c r="J51" s="21"/>
      <c r="K51" s="21"/>
      <c r="L51" s="21"/>
      <c r="M51" s="22"/>
      <c r="N51" s="23"/>
    </row>
    <row r="52" spans="1:14" ht="23.1" customHeight="1" thickBot="1">
      <c r="A52" s="19"/>
      <c r="B52" s="10"/>
      <c r="C52" s="11"/>
      <c r="D52" s="11"/>
      <c r="E52" s="11"/>
      <c r="F52" s="11"/>
      <c r="G52" s="13"/>
      <c r="H52" s="37"/>
      <c r="I52" s="46"/>
      <c r="J52" s="11"/>
      <c r="K52" s="11"/>
      <c r="L52" s="11"/>
      <c r="M52" s="45"/>
      <c r="N52" s="37"/>
    </row>
    <row r="53" spans="1:14" ht="23.1" customHeight="1" thickBot="1">
      <c r="A53" s="27"/>
      <c r="B53" s="28"/>
      <c r="C53" s="29"/>
      <c r="D53" s="29"/>
      <c r="E53" s="29"/>
      <c r="F53" s="40"/>
      <c r="G53" s="28"/>
      <c r="H53" s="31">
        <f>SUM(H50:H52)</f>
        <v>0</v>
      </c>
      <c r="I53" s="42"/>
      <c r="J53" s="43"/>
      <c r="K53" s="43"/>
      <c r="L53" s="43"/>
      <c r="M53" s="44"/>
      <c r="N53" s="31">
        <f>SUM(N50:N52)</f>
        <v>1559.04</v>
      </c>
    </row>
    <row r="54" spans="1:14" ht="23.1" customHeight="1" thickBot="1">
      <c r="A54" s="60" t="str">
        <f>A47</f>
        <v>ул.Песочная д.32</v>
      </c>
      <c r="B54" s="60"/>
      <c r="C54" s="60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</row>
    <row r="55" spans="1:14" ht="23.1" customHeight="1">
      <c r="A55" s="4"/>
      <c r="B55" s="64" t="s">
        <v>1</v>
      </c>
      <c r="C55" s="64"/>
      <c r="D55" s="64"/>
      <c r="E55" s="64"/>
      <c r="F55" s="64"/>
      <c r="G55" s="64"/>
      <c r="H55" s="64"/>
      <c r="I55" s="62" t="s">
        <v>2</v>
      </c>
      <c r="J55" s="62"/>
      <c r="K55" s="62"/>
      <c r="L55" s="62"/>
      <c r="M55" s="62"/>
      <c r="N55" s="63"/>
    </row>
    <row r="56" spans="1:14" ht="23.1" customHeight="1" thickBot="1">
      <c r="A56" s="5" t="s">
        <v>3</v>
      </c>
      <c r="B56" s="65" t="s">
        <v>4</v>
      </c>
      <c r="C56" s="65"/>
      <c r="D56" s="65"/>
      <c r="E56" s="65"/>
      <c r="F56" s="65"/>
      <c r="G56" s="6" t="s">
        <v>5</v>
      </c>
      <c r="H56" s="7" t="s">
        <v>6</v>
      </c>
      <c r="I56" s="61" t="s">
        <v>4</v>
      </c>
      <c r="J56" s="61"/>
      <c r="K56" s="61"/>
      <c r="L56" s="61"/>
      <c r="M56" s="61"/>
      <c r="N56" s="8" t="s">
        <v>6</v>
      </c>
    </row>
    <row r="57" spans="1:14" ht="23.1" customHeight="1">
      <c r="A57" s="9" t="s">
        <v>20</v>
      </c>
      <c r="B57" s="10"/>
      <c r="C57" s="11"/>
      <c r="D57" s="11"/>
      <c r="E57" s="12"/>
      <c r="F57" s="12"/>
      <c r="G57" s="13"/>
      <c r="H57" s="14"/>
      <c r="I57" s="15" t="s">
        <v>28</v>
      </c>
      <c r="J57" s="16"/>
      <c r="K57" s="16"/>
      <c r="L57" s="16"/>
      <c r="M57" s="17"/>
      <c r="N57" s="18">
        <v>1559.04</v>
      </c>
    </row>
    <row r="58" spans="1:14" ht="23.1" customHeight="1">
      <c r="A58" s="19"/>
      <c r="B58" s="10"/>
      <c r="C58" s="11"/>
      <c r="D58" s="11"/>
      <c r="E58" s="12"/>
      <c r="F58" s="12"/>
      <c r="G58" s="13"/>
      <c r="H58" s="37"/>
      <c r="I58" s="20"/>
      <c r="J58" s="21"/>
      <c r="K58" s="21"/>
      <c r="L58" s="21"/>
      <c r="M58" s="22"/>
      <c r="N58" s="23"/>
    </row>
    <row r="59" spans="1:14" ht="23.1" customHeight="1" thickBot="1">
      <c r="A59" s="19"/>
      <c r="B59" s="10"/>
      <c r="C59" s="11"/>
      <c r="D59" s="11"/>
      <c r="E59" s="11"/>
      <c r="F59" s="11"/>
      <c r="G59" s="13"/>
      <c r="H59" s="37"/>
      <c r="I59" s="20"/>
      <c r="J59" s="21"/>
      <c r="K59" s="21"/>
      <c r="L59" s="21"/>
      <c r="M59" s="22"/>
      <c r="N59" s="23"/>
    </row>
    <row r="60" spans="1:14" ht="23.1" customHeight="1" thickBot="1">
      <c r="A60" s="27"/>
      <c r="B60" s="28"/>
      <c r="C60" s="29"/>
      <c r="D60" s="29"/>
      <c r="E60" s="29"/>
      <c r="F60" s="40"/>
      <c r="G60" s="28"/>
      <c r="H60" s="31">
        <f>SUM(H57:H59)</f>
        <v>0</v>
      </c>
      <c r="I60" s="42"/>
      <c r="J60" s="43"/>
      <c r="K60" s="43"/>
      <c r="L60" s="43"/>
      <c r="M60" s="44"/>
      <c r="N60" s="31">
        <f>SUM(N57:N59)</f>
        <v>1559.04</v>
      </c>
    </row>
    <row r="61" spans="1:14" ht="23.1" customHeight="1" thickBot="1">
      <c r="A61" s="60" t="str">
        <f>A54</f>
        <v>ул.Песочная д.32</v>
      </c>
      <c r="B61" s="60"/>
      <c r="C61" s="60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23.1" customHeight="1">
      <c r="A62" s="4"/>
      <c r="B62" s="64" t="s">
        <v>1</v>
      </c>
      <c r="C62" s="64"/>
      <c r="D62" s="64"/>
      <c r="E62" s="64"/>
      <c r="F62" s="64"/>
      <c r="G62" s="64"/>
      <c r="H62" s="64"/>
      <c r="I62" s="62" t="s">
        <v>2</v>
      </c>
      <c r="J62" s="62"/>
      <c r="K62" s="62"/>
      <c r="L62" s="62"/>
      <c r="M62" s="62"/>
      <c r="N62" s="63"/>
    </row>
    <row r="63" spans="1:14" ht="23.1" customHeight="1" thickBot="1">
      <c r="A63" s="5" t="s">
        <v>3</v>
      </c>
      <c r="B63" s="65" t="s">
        <v>4</v>
      </c>
      <c r="C63" s="65"/>
      <c r="D63" s="65"/>
      <c r="E63" s="65"/>
      <c r="F63" s="65"/>
      <c r="G63" s="6" t="s">
        <v>5</v>
      </c>
      <c r="H63" s="7" t="s">
        <v>6</v>
      </c>
      <c r="I63" s="61" t="s">
        <v>4</v>
      </c>
      <c r="J63" s="61"/>
      <c r="K63" s="61"/>
      <c r="L63" s="61"/>
      <c r="M63" s="61"/>
      <c r="N63" s="8" t="s">
        <v>6</v>
      </c>
    </row>
    <row r="64" spans="1:14" ht="23.1" customHeight="1">
      <c r="A64" s="9" t="s">
        <v>21</v>
      </c>
      <c r="B64" s="53" t="s">
        <v>30</v>
      </c>
      <c r="C64" s="54"/>
      <c r="D64" s="54"/>
      <c r="E64" s="54"/>
      <c r="F64" s="54"/>
      <c r="G64" s="56"/>
      <c r="H64" s="58">
        <v>335.63</v>
      </c>
      <c r="I64" s="15" t="s">
        <v>28</v>
      </c>
      <c r="J64" s="16"/>
      <c r="K64" s="16"/>
      <c r="L64" s="16"/>
      <c r="M64" s="17"/>
      <c r="N64" s="18">
        <v>1559.04</v>
      </c>
    </row>
    <row r="65" spans="1:14" ht="23.1" customHeight="1">
      <c r="A65" s="19"/>
      <c r="B65" s="10"/>
      <c r="C65" s="11"/>
      <c r="D65" s="11"/>
      <c r="E65" s="12"/>
      <c r="F65" s="12"/>
      <c r="G65" s="13"/>
      <c r="H65" s="37"/>
      <c r="I65" s="20"/>
      <c r="J65" s="21"/>
      <c r="K65" s="21"/>
      <c r="L65" s="21"/>
      <c r="M65" s="22"/>
      <c r="N65" s="23"/>
    </row>
    <row r="66" spans="1:14" ht="23.1" customHeight="1" thickBot="1">
      <c r="A66" s="19"/>
      <c r="B66" s="10"/>
      <c r="C66" s="11"/>
      <c r="D66" s="11"/>
      <c r="E66" s="11"/>
      <c r="F66" s="11"/>
      <c r="G66" s="13"/>
      <c r="H66" s="37"/>
      <c r="I66" s="46"/>
      <c r="J66" s="11"/>
      <c r="K66" s="11"/>
      <c r="L66" s="11"/>
      <c r="M66" s="45"/>
      <c r="N66" s="37"/>
    </row>
    <row r="67" spans="1:14" ht="23.1" customHeight="1" thickBot="1">
      <c r="A67" s="27"/>
      <c r="B67" s="28"/>
      <c r="C67" s="29"/>
      <c r="D67" s="29"/>
      <c r="E67" s="29"/>
      <c r="F67" s="40"/>
      <c r="G67" s="28"/>
      <c r="H67" s="31">
        <f>SUM(H64:H66)</f>
        <v>335.63</v>
      </c>
      <c r="I67" s="42"/>
      <c r="J67" s="43"/>
      <c r="K67" s="43"/>
      <c r="L67" s="43"/>
      <c r="M67" s="44"/>
      <c r="N67" s="31">
        <f>SUM(N64:N66)</f>
        <v>1559.04</v>
      </c>
    </row>
    <row r="68" spans="1:14" ht="23.1" customHeight="1" thickBot="1">
      <c r="A68" s="60" t="str">
        <f>A61</f>
        <v>ул.Песочная д.32</v>
      </c>
      <c r="B68" s="60"/>
      <c r="C68" s="60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14" ht="23.1" customHeight="1">
      <c r="A69" s="4"/>
      <c r="B69" s="64" t="s">
        <v>1</v>
      </c>
      <c r="C69" s="64"/>
      <c r="D69" s="64"/>
      <c r="E69" s="64"/>
      <c r="F69" s="64"/>
      <c r="G69" s="64"/>
      <c r="H69" s="64"/>
      <c r="I69" s="62" t="s">
        <v>2</v>
      </c>
      <c r="J69" s="62"/>
      <c r="K69" s="62"/>
      <c r="L69" s="62"/>
      <c r="M69" s="62"/>
      <c r="N69" s="63"/>
    </row>
    <row r="70" spans="1:14" ht="23.1" customHeight="1" thickBot="1">
      <c r="A70" s="5" t="s">
        <v>3</v>
      </c>
      <c r="B70" s="65" t="s">
        <v>4</v>
      </c>
      <c r="C70" s="65"/>
      <c r="D70" s="65"/>
      <c r="E70" s="65"/>
      <c r="F70" s="65"/>
      <c r="G70" s="6" t="s">
        <v>5</v>
      </c>
      <c r="H70" s="7" t="s">
        <v>6</v>
      </c>
      <c r="I70" s="61" t="s">
        <v>4</v>
      </c>
      <c r="J70" s="61"/>
      <c r="K70" s="61"/>
      <c r="L70" s="61"/>
      <c r="M70" s="61"/>
      <c r="N70" s="8" t="s">
        <v>6</v>
      </c>
    </row>
    <row r="71" spans="1:14" ht="23.1" customHeight="1">
      <c r="A71" s="9" t="s">
        <v>22</v>
      </c>
      <c r="B71" s="53"/>
      <c r="C71" s="54"/>
      <c r="D71" s="54"/>
      <c r="E71" s="54"/>
      <c r="F71" s="54"/>
      <c r="G71" s="56"/>
      <c r="H71" s="58"/>
      <c r="I71" s="15" t="s">
        <v>28</v>
      </c>
      <c r="J71" s="16"/>
      <c r="K71" s="16"/>
      <c r="L71" s="16"/>
      <c r="M71" s="17"/>
      <c r="N71" s="18">
        <v>1559.04</v>
      </c>
    </row>
    <row r="72" spans="1:14" ht="23.1" customHeight="1">
      <c r="A72" s="19"/>
      <c r="B72" s="10"/>
      <c r="C72" s="11"/>
      <c r="D72" s="11"/>
      <c r="E72" s="12"/>
      <c r="F72" s="12"/>
      <c r="G72" s="13"/>
      <c r="H72" s="14"/>
      <c r="I72" s="20"/>
      <c r="J72" s="21"/>
      <c r="K72" s="21"/>
      <c r="L72" s="21"/>
      <c r="M72" s="22"/>
      <c r="N72" s="23"/>
    </row>
    <row r="73" spans="1:14" ht="23.1" customHeight="1" thickBot="1">
      <c r="A73" s="19"/>
      <c r="B73" s="10"/>
      <c r="C73" s="11"/>
      <c r="D73" s="11"/>
      <c r="E73" s="11"/>
      <c r="F73" s="11"/>
      <c r="G73" s="13"/>
      <c r="H73" s="37"/>
      <c r="I73" s="46"/>
      <c r="J73" s="11"/>
      <c r="K73" s="11"/>
      <c r="L73" s="11"/>
      <c r="M73" s="45"/>
      <c r="N73" s="37"/>
    </row>
    <row r="74" spans="1:14" ht="23.1" customHeight="1" thickBot="1">
      <c r="A74" s="27"/>
      <c r="B74" s="28"/>
      <c r="C74" s="29"/>
      <c r="D74" s="29"/>
      <c r="E74" s="29"/>
      <c r="F74" s="40"/>
      <c r="G74" s="28"/>
      <c r="H74" s="31">
        <f>SUM(H71:H73)</f>
        <v>0</v>
      </c>
      <c r="I74" s="42"/>
      <c r="J74" s="43"/>
      <c r="K74" s="43"/>
      <c r="L74" s="43"/>
      <c r="M74" s="44"/>
      <c r="N74" s="31">
        <f>SUM(N71:N73)</f>
        <v>1559.04</v>
      </c>
    </row>
    <row r="75" spans="1:14" ht="23.1" customHeight="1" thickBot="1">
      <c r="A75" s="60" t="str">
        <f>A68</f>
        <v>ул.Песочная д.32</v>
      </c>
      <c r="B75" s="60"/>
      <c r="C75" s="60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</row>
    <row r="76" spans="1:14" ht="23.1" customHeight="1">
      <c r="A76" s="4"/>
      <c r="B76" s="64" t="s">
        <v>1</v>
      </c>
      <c r="C76" s="64"/>
      <c r="D76" s="64"/>
      <c r="E76" s="64"/>
      <c r="F76" s="64"/>
      <c r="G76" s="64"/>
      <c r="H76" s="64"/>
      <c r="I76" s="62" t="s">
        <v>2</v>
      </c>
      <c r="J76" s="62"/>
      <c r="K76" s="62"/>
      <c r="L76" s="62"/>
      <c r="M76" s="62"/>
      <c r="N76" s="63"/>
    </row>
    <row r="77" spans="1:14" ht="23.1" customHeight="1" thickBot="1">
      <c r="A77" s="5" t="s">
        <v>3</v>
      </c>
      <c r="B77" s="65" t="s">
        <v>4</v>
      </c>
      <c r="C77" s="65"/>
      <c r="D77" s="65"/>
      <c r="E77" s="65"/>
      <c r="F77" s="65"/>
      <c r="G77" s="6" t="s">
        <v>5</v>
      </c>
      <c r="H77" s="7" t="s">
        <v>6</v>
      </c>
      <c r="I77" s="61" t="s">
        <v>4</v>
      </c>
      <c r="J77" s="61"/>
      <c r="K77" s="61"/>
      <c r="L77" s="61"/>
      <c r="M77" s="61"/>
      <c r="N77" s="8" t="s">
        <v>6</v>
      </c>
    </row>
    <row r="78" spans="1:14" ht="23.1" customHeight="1">
      <c r="A78" s="9" t="s">
        <v>23</v>
      </c>
      <c r="B78" s="10"/>
      <c r="C78" s="11"/>
      <c r="D78" s="11"/>
      <c r="E78" s="12"/>
      <c r="F78" s="12"/>
      <c r="G78" s="13"/>
      <c r="H78" s="14"/>
      <c r="I78" s="15" t="s">
        <v>28</v>
      </c>
      <c r="J78" s="16"/>
      <c r="K78" s="16"/>
      <c r="L78" s="16"/>
      <c r="M78" s="17"/>
      <c r="N78" s="18">
        <v>1559.04</v>
      </c>
    </row>
    <row r="79" spans="1:14" ht="23.1" customHeight="1">
      <c r="A79" s="19"/>
      <c r="B79" s="10"/>
      <c r="C79" s="11"/>
      <c r="D79" s="11"/>
      <c r="E79" s="12"/>
      <c r="F79" s="12"/>
      <c r="G79" s="13"/>
      <c r="H79" s="37"/>
      <c r="I79" s="20"/>
      <c r="J79" s="21"/>
      <c r="K79" s="21"/>
      <c r="L79" s="21"/>
      <c r="M79" s="22"/>
      <c r="N79" s="23"/>
    </row>
    <row r="80" spans="1:14" ht="23.1" customHeight="1" thickBot="1">
      <c r="A80" s="19"/>
      <c r="B80" s="10"/>
      <c r="C80" s="11"/>
      <c r="D80" s="11"/>
      <c r="E80" s="11"/>
      <c r="F80" s="11"/>
      <c r="G80" s="13"/>
      <c r="H80" s="37"/>
      <c r="I80" s="46"/>
      <c r="J80" s="11"/>
      <c r="K80" s="11"/>
      <c r="L80" s="11"/>
      <c r="M80" s="45"/>
      <c r="N80" s="37"/>
    </row>
    <row r="81" spans="1:14" ht="23.1" customHeight="1" thickBot="1">
      <c r="A81" s="27"/>
      <c r="B81" s="28"/>
      <c r="C81" s="29"/>
      <c r="D81" s="29"/>
      <c r="E81" s="29"/>
      <c r="F81" s="40"/>
      <c r="G81" s="28"/>
      <c r="H81" s="31">
        <f>SUM(H78:H80)</f>
        <v>0</v>
      </c>
      <c r="I81" s="42"/>
      <c r="J81" s="43"/>
      <c r="K81" s="43"/>
      <c r="L81" s="43"/>
      <c r="M81" s="44"/>
      <c r="N81" s="31">
        <f>SUM(N78:N80)</f>
        <v>1559.04</v>
      </c>
    </row>
    <row r="82" spans="1:14" ht="23.1" customHeight="1">
      <c r="E82" s="68" t="s">
        <v>14</v>
      </c>
      <c r="F82" s="68"/>
      <c r="G82" s="68"/>
      <c r="H82" s="47">
        <f>H81+H74+H67+H60+H53+H46+H39+H32+H25+H19+H13+H6</f>
        <v>2531.1800000000003</v>
      </c>
      <c r="K82" s="68" t="s">
        <v>14</v>
      </c>
      <c r="L82" s="68"/>
      <c r="M82" s="68"/>
      <c r="N82" s="47">
        <f>N81+N74+N67+N60+N53+N46+N39+N32+N25+N19+N13+N6</f>
        <v>21500.730000000003</v>
      </c>
    </row>
    <row r="83" spans="1:14" ht="23.1" customHeight="1"/>
    <row r="84" spans="1:14" ht="23.1" customHeight="1"/>
    <row r="85" spans="1:14" ht="23.1" customHeight="1"/>
    <row r="86" spans="1:14" ht="15.75">
      <c r="A86" s="66" t="s">
        <v>15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4" ht="15.75">
      <c r="A87" s="66" t="s">
        <v>16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4" ht="15.75">
      <c r="A88" s="66" t="s">
        <v>29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4" ht="15.75">
      <c r="A89" s="66" t="s">
        <v>26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4" ht="15.75">
      <c r="A90" s="49"/>
      <c r="B90" s="50"/>
      <c r="C90" s="50"/>
      <c r="D90" s="50"/>
      <c r="E90" s="50"/>
      <c r="F90" s="50"/>
      <c r="G90" s="48"/>
      <c r="H90" s="48"/>
    </row>
    <row r="91" spans="1:14" ht="15" customHeight="1">
      <c r="A91" s="49"/>
      <c r="B91" s="69" t="s">
        <v>17</v>
      </c>
      <c r="C91" s="69"/>
      <c r="D91" s="67" t="s">
        <v>27</v>
      </c>
      <c r="E91" s="67"/>
      <c r="F91" s="67" t="s">
        <v>24</v>
      </c>
      <c r="G91" s="67"/>
      <c r="H91" s="70" t="s">
        <v>18</v>
      </c>
      <c r="I91" s="70"/>
      <c r="J91" s="51"/>
    </row>
    <row r="92" spans="1:14" ht="15" customHeight="1">
      <c r="A92" s="49"/>
      <c r="B92" s="69"/>
      <c r="C92" s="69"/>
      <c r="D92" s="67"/>
      <c r="E92" s="67"/>
      <c r="F92" s="67"/>
      <c r="G92" s="67"/>
      <c r="H92" s="70"/>
      <c r="I92" s="70"/>
      <c r="J92" s="51"/>
    </row>
    <row r="93" spans="1:14" ht="38.25" customHeight="1">
      <c r="A93" s="52" t="s">
        <v>25</v>
      </c>
      <c r="B93" s="71">
        <v>61965.98</v>
      </c>
      <c r="C93" s="71"/>
      <c r="D93" s="71">
        <v>43969.74</v>
      </c>
      <c r="E93" s="71"/>
      <c r="F93" s="71">
        <f>H82+N82</f>
        <v>24031.910000000003</v>
      </c>
      <c r="G93" s="71"/>
      <c r="H93" s="71">
        <f>D93-F93</f>
        <v>19937.829999999994</v>
      </c>
      <c r="I93" s="71"/>
    </row>
  </sheetData>
  <mergeCells count="74">
    <mergeCell ref="B91:C92"/>
    <mergeCell ref="H91:I92"/>
    <mergeCell ref="H93:I93"/>
    <mergeCell ref="F93:G93"/>
    <mergeCell ref="B93:C93"/>
    <mergeCell ref="D93:E93"/>
    <mergeCell ref="B69:H69"/>
    <mergeCell ref="I76:N76"/>
    <mergeCell ref="B76:H76"/>
    <mergeCell ref="I69:N69"/>
    <mergeCell ref="B70:F70"/>
    <mergeCell ref="I70:M70"/>
    <mergeCell ref="A75:C75"/>
    <mergeCell ref="A86:K86"/>
    <mergeCell ref="A89:K89"/>
    <mergeCell ref="D91:E92"/>
    <mergeCell ref="F91:G92"/>
    <mergeCell ref="I77:M77"/>
    <mergeCell ref="K82:M82"/>
    <mergeCell ref="B77:F77"/>
    <mergeCell ref="E82:G82"/>
    <mergeCell ref="A87:K87"/>
    <mergeCell ref="A88:K88"/>
    <mergeCell ref="I49:M49"/>
    <mergeCell ref="B49:F49"/>
    <mergeCell ref="I48:N48"/>
    <mergeCell ref="I56:M56"/>
    <mergeCell ref="B56:F56"/>
    <mergeCell ref="A54:C54"/>
    <mergeCell ref="B48:H48"/>
    <mergeCell ref="A68:C68"/>
    <mergeCell ref="I63:M63"/>
    <mergeCell ref="I55:N55"/>
    <mergeCell ref="A61:C61"/>
    <mergeCell ref="B55:H55"/>
    <mergeCell ref="I62:N62"/>
    <mergeCell ref="B62:H62"/>
    <mergeCell ref="B63:F63"/>
    <mergeCell ref="A47:C47"/>
    <mergeCell ref="B42:F42"/>
    <mergeCell ref="A40:C40"/>
    <mergeCell ref="I42:M42"/>
    <mergeCell ref="B41:H41"/>
    <mergeCell ref="I41:N41"/>
    <mergeCell ref="A1:C1"/>
    <mergeCell ref="B2:H2"/>
    <mergeCell ref="I2:N2"/>
    <mergeCell ref="B15:H15"/>
    <mergeCell ref="A7:C7"/>
    <mergeCell ref="B3:F3"/>
    <mergeCell ref="I3:M3"/>
    <mergeCell ref="B8:H8"/>
    <mergeCell ref="I8:N8"/>
    <mergeCell ref="I9:M9"/>
    <mergeCell ref="I22:M22"/>
    <mergeCell ref="A20:C20"/>
    <mergeCell ref="B22:F22"/>
    <mergeCell ref="B9:F9"/>
    <mergeCell ref="I15:N15"/>
    <mergeCell ref="A14:C14"/>
    <mergeCell ref="B16:F16"/>
    <mergeCell ref="I16:M16"/>
    <mergeCell ref="B21:H21"/>
    <mergeCell ref="I21:N21"/>
    <mergeCell ref="A26:C26"/>
    <mergeCell ref="I35:M35"/>
    <mergeCell ref="I27:N27"/>
    <mergeCell ref="B27:H27"/>
    <mergeCell ref="I28:M28"/>
    <mergeCell ref="B28:F28"/>
    <mergeCell ref="A33:C33"/>
    <mergeCell ref="I34:N34"/>
    <mergeCell ref="B34:H34"/>
    <mergeCell ref="B35:F35"/>
  </mergeCells>
  <phoneticPr fontId="0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dcterms:created xsi:type="dcterms:W3CDTF">2013-10-23T11:41:58Z</dcterms:created>
  <dcterms:modified xsi:type="dcterms:W3CDTF">2020-06-19T10:25:43Z</dcterms:modified>
</cp:coreProperties>
</file>