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29а" sheetId="2" r:id="rId1"/>
  </sheets>
  <calcPr calcId="114210"/>
</workbook>
</file>

<file path=xl/calcChain.xml><?xml version="1.0" encoding="utf-8"?>
<calcChain xmlns="http://schemas.openxmlformats.org/spreadsheetml/2006/main">
  <c r="H92" i="2"/>
  <c r="H84"/>
  <c r="H75"/>
  <c r="H67"/>
  <c r="H59"/>
  <c r="H52"/>
  <c r="H45"/>
  <c r="H37"/>
  <c r="H30"/>
  <c r="H23"/>
  <c r="H16"/>
  <c r="H8"/>
  <c r="H93"/>
  <c r="N92"/>
  <c r="N84"/>
  <c r="N75"/>
  <c r="N67"/>
  <c r="N59"/>
  <c r="N52"/>
  <c r="N45"/>
  <c r="N37"/>
  <c r="N30"/>
  <c r="N23"/>
  <c r="N16"/>
  <c r="N8"/>
  <c r="N93"/>
  <c r="F104"/>
  <c r="H104"/>
  <c r="A17"/>
  <c r="A24"/>
  <c r="A31"/>
  <c r="A38"/>
  <c r="A46"/>
  <c r="A53"/>
  <c r="A60"/>
  <c r="A68"/>
  <c r="A76"/>
  <c r="A85"/>
  <c r="A9"/>
</calcChain>
</file>

<file path=xl/sharedStrings.xml><?xml version="1.0" encoding="utf-8"?>
<sst xmlns="http://schemas.openxmlformats.org/spreadsheetml/2006/main" count="152" uniqueCount="35">
  <si>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</si>
  <si>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</si>
  <si>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</si>
  <si>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</si>
  <si>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</si>
  <si>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</si>
  <si>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</si>
  <si>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</si>
  <si>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</si>
  <si>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</si>
  <si>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</si>
  <si>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</si>
  <si>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ул.Песочная д.29а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</si>
  <si>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</si>
  <si>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</si>
  <si>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</si>
  <si>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</si>
  <si>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</si>
  <si>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</si>
  <si>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</si>
  <si>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</si>
  <si>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</si>
  <si>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</si>
  <si>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</si>
  <si>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</si>
  <si>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</si>
  <si>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29а  по ул.Песочная</t>
  </si>
  <si>
    <t>поступление</t>
  </si>
  <si>
    <t>содержание аварийной службы</t>
  </si>
  <si>
    <t>снятие показаний эл.энергии</t>
  </si>
  <si>
    <t>прочистка канализации</t>
  </si>
  <si>
    <t xml:space="preserve">по текущему  ремонту </t>
  </si>
  <si>
    <t>прочистка канализ.выпусков</t>
  </si>
  <si>
    <t>ревизия эл.щитов</t>
  </si>
  <si>
    <t>ремонт канал.стояка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</si>
</sst>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0" fontId="5" fillId="0" borderId="14" xfId="1" applyFont="1" applyBorder="1"/>
    <xf numFmtId="0" fontId="5" fillId="0" borderId="6" xfId="1" applyFont="1" applyBorder="1"/>
    <xf numFmtId="0" fontId="3" fillId="0" borderId="10" xfId="1" applyFont="1" applyBorder="1"/>
    <xf numFmtId="0" fontId="3" fillId="0" borderId="0" xfId="1" applyFont="1" applyBorder="1"/>
    <xf numFmtId="0" fontId="3" fillId="0" borderId="14" xfId="1" applyFont="1" applyBorder="1" applyAlignment="1">
      <alignment horizontal="right"/>
    </xf>
    <xf numFmtId="2" fontId="3" fillId="0" borderId="15" xfId="1" applyNumberFormat="1" applyFont="1" applyBorder="1"/>
    <xf numFmtId="2" fontId="5" fillId="0" borderId="7" xfId="1" applyNumberFormat="1" applyFont="1" applyBorder="1"/>
    <xf numFmtId="0" fontId="5" fillId="0" borderId="14" xfId="1" applyFont="1" applyBorder="1" applyAlignment="1">
      <alignment horizontal="right"/>
    </xf>
    <xf numFmtId="2" fontId="5" fillId="0" borderId="15" xfId="1" applyNumberFormat="1" applyFont="1" applyBorder="1"/>
    <xf numFmtId="0" fontId="5" fillId="0" borderId="16" xfId="1" applyFont="1" applyBorder="1"/>
    <xf numFmtId="2" fontId="5" fillId="0" borderId="9" xfId="1" applyNumberFormat="1" applyFont="1" applyBorder="1"/>
    <xf numFmtId="0" fontId="5" fillId="0" borderId="17" xfId="1" applyFont="1" applyBorder="1"/>
    <xf numFmtId="0" fontId="5" fillId="0" borderId="10" xfId="1" applyFont="1" applyBorder="1"/>
    <xf numFmtId="0" fontId="5" fillId="0" borderId="3" xfId="1" applyFont="1" applyBorder="1"/>
    <xf numFmtId="0" fontId="5" fillId="0" borderId="18" xfId="1" applyFont="1" applyBorder="1"/>
    <xf numFmtId="0" fontId="5" fillId="0" borderId="19" xfId="1" applyFont="1" applyBorder="1"/>
    <xf numFmtId="0" fontId="5" fillId="0" borderId="20" xfId="1" applyFont="1" applyBorder="1"/>
    <xf numFmtId="2" fontId="3" fillId="0" borderId="21" xfId="1" applyNumberFormat="1" applyFont="1" applyBorder="1"/>
    <xf numFmtId="0" fontId="3" fillId="0" borderId="22" xfId="1" applyFont="1" applyBorder="1"/>
    <xf numFmtId="0" fontId="3" fillId="0" borderId="1" xfId="1" applyFont="1" applyBorder="1"/>
    <xf numFmtId="0" fontId="3" fillId="0" borderId="23" xfId="1" applyFont="1" applyBorder="1"/>
    <xf numFmtId="2" fontId="3" fillId="0" borderId="24" xfId="1" applyNumberFormat="1" applyFont="1" applyBorder="1"/>
    <xf numFmtId="0" fontId="3" fillId="0" borderId="25" xfId="1" applyFont="1" applyBorder="1" applyAlignment="1"/>
    <xf numFmtId="0" fontId="5" fillId="0" borderId="26" xfId="1" applyFont="1" applyBorder="1"/>
    <xf numFmtId="0" fontId="5" fillId="0" borderId="27" xfId="1" applyFont="1" applyBorder="1"/>
    <xf numFmtId="0" fontId="3" fillId="0" borderId="28" xfId="1" applyFont="1" applyBorder="1"/>
    <xf numFmtId="0" fontId="3" fillId="0" borderId="19" xfId="1" applyFont="1" applyBorder="1"/>
    <xf numFmtId="0" fontId="3" fillId="0" borderId="29" xfId="1" applyFont="1" applyBorder="1"/>
    <xf numFmtId="2" fontId="5" fillId="0" borderId="30" xfId="1" applyNumberFormat="1" applyFont="1" applyBorder="1"/>
    <xf numFmtId="0" fontId="5" fillId="0" borderId="10" xfId="1" applyFont="1" applyFill="1" applyBorder="1"/>
    <xf numFmtId="0" fontId="5" fillId="0" borderId="31" xfId="1" applyFont="1" applyBorder="1"/>
    <xf numFmtId="0" fontId="5" fillId="0" borderId="32" xfId="1" applyFont="1" applyBorder="1"/>
    <xf numFmtId="0" fontId="5" fillId="0" borderId="33" xfId="1" applyFont="1" applyBorder="1"/>
    <xf numFmtId="0" fontId="5" fillId="0" borderId="34" xfId="1" applyFont="1" applyBorder="1"/>
    <xf numFmtId="2" fontId="5" fillId="0" borderId="35" xfId="1" applyNumberFormat="1" applyFont="1" applyBorder="1"/>
    <xf numFmtId="2" fontId="7" fillId="0" borderId="36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2" fontId="4" fillId="0" borderId="0" xfId="0" applyNumberFormat="1" applyFont="1"/>
    <xf numFmtId="0" fontId="7" fillId="0" borderId="36" xfId="0" applyFont="1" applyFill="1" applyBorder="1" applyAlignment="1">
      <alignment horizontal="center" vertical="center" wrapText="1"/>
    </xf>
    <xf numFmtId="0" fontId="8" fillId="0" borderId="17" xfId="1" applyFont="1" applyFill="1" applyBorder="1"/>
    <xf numFmtId="0" fontId="8" fillId="0" borderId="0" xfId="1" applyFont="1" applyFill="1" applyBorder="1"/>
    <xf numFmtId="0" fontId="8" fillId="0" borderId="37" xfId="1" applyFont="1" applyFill="1" applyBorder="1"/>
    <xf numFmtId="2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right"/>
    </xf>
    <xf numFmtId="0" fontId="3" fillId="2" borderId="4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topLeftCell="A92" zoomScale="75" workbookViewId="0">
      <selection activeCell="A105" sqref="A105:IV121"/>
    </sheetView>
  </sheetViews>
  <sheetFormatPr defaultRowHeight="15"/>
  <cols>
    <col min="1" max="1" width="20" style="3" customWidth="1"/>
    <col min="2" max="4" width="9.140625" style="3"/>
    <col min="5" max="5" width="6.28515625" style="3" customWidth="1"/>
    <col min="6" max="6" width="7.28515625" style="3" customWidth="1"/>
    <col min="7" max="7" width="14.7109375" style="3" customWidth="1"/>
    <col min="8" max="8" width="12.140625" style="3" customWidth="1"/>
    <col min="9" max="10" width="9.140625" style="3"/>
    <col min="11" max="11" width="11.42578125" style="3" customWidth="1"/>
    <col min="12" max="12" width="11.85546875" style="3" customWidth="1"/>
    <col min="13" max="13" width="10.140625" style="3" customWidth="1"/>
    <col min="14" max="14" width="11.28515625" style="3" customWidth="1"/>
    <col min="15" max="16384" width="9.140625" style="3"/>
  </cols>
  <sheetData>
    <row r="1" spans="1:14" ht="23.1" customHeight="1" thickBot="1">
      <c r="A1" s="72" t="s">
        <v>12</v>
      </c>
      <c r="B1" s="72"/>
      <c r="C1" s="72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3.1" customHeight="1">
      <c r="A2" s="4"/>
      <c r="B2" s="73" t="s">
        <v>0</v>
      </c>
      <c r="C2" s="73"/>
      <c r="D2" s="73"/>
      <c r="E2" s="73"/>
      <c r="F2" s="73"/>
      <c r="G2" s="73"/>
      <c r="H2" s="73"/>
      <c r="I2" s="74" t="s">
        <v>1</v>
      </c>
      <c r="J2" s="74"/>
      <c r="K2" s="74"/>
      <c r="L2" s="74"/>
      <c r="M2" s="74"/>
      <c r="N2" s="75"/>
    </row>
    <row r="3" spans="1:14" ht="23.1" customHeight="1" thickBot="1">
      <c r="A3" s="5" t="s">
        <v>2</v>
      </c>
      <c r="B3" s="70" t="s">
        <v>3</v>
      </c>
      <c r="C3" s="70"/>
      <c r="D3" s="70"/>
      <c r="E3" s="70"/>
      <c r="F3" s="70"/>
      <c r="G3" s="6" t="s">
        <v>4</v>
      </c>
      <c r="H3" s="7" t="s">
        <v>5</v>
      </c>
      <c r="I3" s="71" t="s">
        <v>3</v>
      </c>
      <c r="J3" s="71"/>
      <c r="K3" s="71"/>
      <c r="L3" s="71"/>
      <c r="M3" s="71"/>
      <c r="N3" s="8" t="s">
        <v>5</v>
      </c>
    </row>
    <row r="4" spans="1:14" ht="23.1" customHeight="1">
      <c r="A4" s="9" t="s">
        <v>9</v>
      </c>
      <c r="B4" s="10"/>
      <c r="C4" s="11"/>
      <c r="D4" s="11"/>
      <c r="E4" s="12"/>
      <c r="F4" s="12"/>
      <c r="G4" s="13"/>
      <c r="H4" s="14"/>
      <c r="I4" s="15" t="s">
        <v>28</v>
      </c>
      <c r="J4" s="16"/>
      <c r="K4" s="16"/>
      <c r="L4" s="16"/>
      <c r="M4" s="17"/>
      <c r="N4" s="18">
        <v>477.48</v>
      </c>
    </row>
    <row r="5" spans="1:14" ht="23.1" customHeight="1">
      <c r="A5" s="20"/>
      <c r="B5" s="10"/>
      <c r="C5" s="11"/>
      <c r="D5" s="11"/>
      <c r="E5" s="12"/>
      <c r="F5" s="12"/>
      <c r="G5" s="13"/>
      <c r="H5" s="14"/>
      <c r="I5" s="21" t="s">
        <v>29</v>
      </c>
      <c r="J5" s="22"/>
      <c r="K5" s="22"/>
      <c r="L5" s="22"/>
      <c r="M5" s="23"/>
      <c r="N5" s="24">
        <v>120</v>
      </c>
    </row>
    <row r="6" spans="1:14" ht="23.1" customHeight="1">
      <c r="A6" s="20"/>
      <c r="B6" s="10"/>
      <c r="C6" s="11"/>
      <c r="D6" s="11"/>
      <c r="E6" s="12"/>
      <c r="F6" s="12"/>
      <c r="G6" s="25"/>
      <c r="H6" s="14"/>
      <c r="I6" s="31" t="s">
        <v>32</v>
      </c>
      <c r="J6" s="11"/>
      <c r="K6" s="11"/>
      <c r="L6" s="11"/>
      <c r="M6" s="26"/>
      <c r="N6" s="27">
        <v>1745.6</v>
      </c>
    </row>
    <row r="7" spans="1:14" ht="23.1" customHeight="1" thickBot="1">
      <c r="A7" s="20"/>
      <c r="B7" s="10"/>
      <c r="C7" s="11"/>
      <c r="D7" s="11"/>
      <c r="E7" s="11"/>
      <c r="F7" s="19"/>
      <c r="G7" s="28"/>
      <c r="H7" s="29"/>
      <c r="I7" s="30"/>
      <c r="J7" s="11"/>
      <c r="K7" s="11"/>
      <c r="L7" s="11"/>
      <c r="M7" s="19"/>
      <c r="N7" s="27"/>
    </row>
    <row r="8" spans="1:14" ht="23.1" customHeight="1" thickBot="1">
      <c r="A8" s="32"/>
      <c r="B8" s="33"/>
      <c r="C8" s="34"/>
      <c r="D8" s="34"/>
      <c r="E8" s="34"/>
      <c r="F8" s="35"/>
      <c r="G8" s="33"/>
      <c r="H8" s="36">
        <f>SUM(H4:H7)</f>
        <v>0</v>
      </c>
      <c r="I8" s="37"/>
      <c r="J8" s="38"/>
      <c r="K8" s="38"/>
      <c r="L8" s="38"/>
      <c r="M8" s="39"/>
      <c r="N8" s="40">
        <f>SUM(N4:N7)</f>
        <v>2343.08</v>
      </c>
    </row>
    <row r="9" spans="1:14" ht="23.1" customHeight="1" thickBot="1">
      <c r="A9" s="72" t="str">
        <f>A1</f>
        <v>ул.Песочная д.29а</v>
      </c>
      <c r="B9" s="72"/>
      <c r="C9" s="72"/>
      <c r="D9" s="1"/>
      <c r="E9" s="1"/>
      <c r="F9" s="1"/>
      <c r="G9" s="1"/>
      <c r="H9" s="1"/>
      <c r="I9" s="41"/>
      <c r="J9" s="41"/>
      <c r="K9" s="41"/>
      <c r="L9" s="41"/>
      <c r="M9" s="41"/>
      <c r="N9" s="41"/>
    </row>
    <row r="10" spans="1:14" ht="23.1" customHeight="1">
      <c r="A10" s="4"/>
      <c r="B10" s="73" t="s">
        <v>0</v>
      </c>
      <c r="C10" s="73"/>
      <c r="D10" s="73"/>
      <c r="E10" s="73"/>
      <c r="F10" s="73"/>
      <c r="G10" s="73"/>
      <c r="H10" s="73"/>
      <c r="I10" s="74" t="s">
        <v>1</v>
      </c>
      <c r="J10" s="74"/>
      <c r="K10" s="74"/>
      <c r="L10" s="74"/>
      <c r="M10" s="74"/>
      <c r="N10" s="75"/>
    </row>
    <row r="11" spans="1:14" ht="23.1" customHeight="1" thickBot="1">
      <c r="A11" s="5" t="s">
        <v>2</v>
      </c>
      <c r="B11" s="70" t="s">
        <v>3</v>
      </c>
      <c r="C11" s="70"/>
      <c r="D11" s="70"/>
      <c r="E11" s="70"/>
      <c r="F11" s="70"/>
      <c r="G11" s="6" t="s">
        <v>4</v>
      </c>
      <c r="H11" s="7" t="s">
        <v>5</v>
      </c>
      <c r="I11" s="71" t="s">
        <v>3</v>
      </c>
      <c r="J11" s="71"/>
      <c r="K11" s="71"/>
      <c r="L11" s="71"/>
      <c r="M11" s="71"/>
      <c r="N11" s="8" t="s">
        <v>5</v>
      </c>
    </row>
    <row r="12" spans="1:14" ht="23.1" customHeight="1">
      <c r="A12" s="9" t="s">
        <v>13</v>
      </c>
      <c r="B12" s="10" t="s">
        <v>33</v>
      </c>
      <c r="C12" s="11"/>
      <c r="D12" s="11"/>
      <c r="E12" s="11"/>
      <c r="F12" s="11"/>
      <c r="G12" s="13"/>
      <c r="H12" s="29">
        <v>319.95999999999998</v>
      </c>
      <c r="I12" s="15" t="s">
        <v>28</v>
      </c>
      <c r="J12" s="16"/>
      <c r="K12" s="16"/>
      <c r="L12" s="16"/>
      <c r="M12" s="17"/>
      <c r="N12" s="18">
        <v>477.48</v>
      </c>
    </row>
    <row r="13" spans="1:14" ht="23.1" customHeight="1">
      <c r="A13" s="20"/>
      <c r="B13" s="10"/>
      <c r="C13" s="11"/>
      <c r="D13" s="11"/>
      <c r="E13" s="11"/>
      <c r="F13" s="11"/>
      <c r="G13" s="13"/>
      <c r="H13" s="29"/>
      <c r="I13" s="21" t="s">
        <v>29</v>
      </c>
      <c r="J13" s="22"/>
      <c r="K13" s="22"/>
      <c r="L13" s="22"/>
      <c r="M13" s="23"/>
      <c r="N13" s="24">
        <v>120</v>
      </c>
    </row>
    <row r="14" spans="1:14" ht="23.1" customHeight="1">
      <c r="A14" s="20"/>
      <c r="B14" s="10"/>
      <c r="C14" s="11"/>
      <c r="D14" s="11"/>
      <c r="E14" s="11"/>
      <c r="F14" s="11"/>
      <c r="G14" s="13"/>
      <c r="H14" s="29"/>
      <c r="I14" s="31"/>
      <c r="J14" s="11"/>
      <c r="K14" s="11"/>
      <c r="L14" s="11"/>
      <c r="M14" s="26"/>
      <c r="N14" s="27"/>
    </row>
    <row r="15" spans="1:14" ht="23.1" customHeight="1" thickBot="1">
      <c r="A15" s="20"/>
      <c r="B15" s="10"/>
      <c r="C15" s="11"/>
      <c r="D15" s="11"/>
      <c r="E15" s="11"/>
      <c r="F15" s="11"/>
      <c r="G15" s="13"/>
      <c r="H15" s="29"/>
      <c r="I15" s="31"/>
      <c r="J15" s="11"/>
      <c r="K15" s="11"/>
      <c r="L15" s="11"/>
      <c r="M15" s="19"/>
      <c r="N15" s="29"/>
    </row>
    <row r="16" spans="1:14" ht="23.1" customHeight="1" thickBot="1">
      <c r="A16" s="32"/>
      <c r="B16" s="33"/>
      <c r="C16" s="34"/>
      <c r="D16" s="34"/>
      <c r="E16" s="34"/>
      <c r="F16" s="42"/>
      <c r="G16" s="43"/>
      <c r="H16" s="36">
        <f>SUM(H12:H15)</f>
        <v>319.95999999999998</v>
      </c>
      <c r="I16" s="37"/>
      <c r="J16" s="38"/>
      <c r="K16" s="38"/>
      <c r="L16" s="38"/>
      <c r="M16" s="39"/>
      <c r="N16" s="40">
        <f>SUM(N12:N15)</f>
        <v>597.48</v>
      </c>
    </row>
    <row r="17" spans="1:14" ht="23.1" customHeight="1" thickBot="1">
      <c r="A17" s="72" t="str">
        <f>A1</f>
        <v>ул.Песочная д.29а</v>
      </c>
      <c r="B17" s="72"/>
      <c r="C17" s="72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</row>
    <row r="18" spans="1:14" ht="23.1" customHeight="1">
      <c r="A18" s="4"/>
      <c r="B18" s="73" t="s">
        <v>0</v>
      </c>
      <c r="C18" s="73"/>
      <c r="D18" s="73"/>
      <c r="E18" s="73"/>
      <c r="F18" s="73"/>
      <c r="G18" s="73"/>
      <c r="H18" s="73"/>
      <c r="I18" s="74" t="s">
        <v>1</v>
      </c>
      <c r="J18" s="74"/>
      <c r="K18" s="74"/>
      <c r="L18" s="74"/>
      <c r="M18" s="74"/>
      <c r="N18" s="75"/>
    </row>
    <row r="19" spans="1:14" ht="23.1" customHeight="1" thickBot="1">
      <c r="A19" s="5" t="s">
        <v>2</v>
      </c>
      <c r="B19" s="70" t="s">
        <v>3</v>
      </c>
      <c r="C19" s="70"/>
      <c r="D19" s="70"/>
      <c r="E19" s="70"/>
      <c r="F19" s="70"/>
      <c r="G19" s="6" t="s">
        <v>4</v>
      </c>
      <c r="H19" s="7" t="s">
        <v>5</v>
      </c>
      <c r="I19" s="71" t="s">
        <v>3</v>
      </c>
      <c r="J19" s="71"/>
      <c r="K19" s="71"/>
      <c r="L19" s="71"/>
      <c r="M19" s="71"/>
      <c r="N19" s="8" t="s">
        <v>5</v>
      </c>
    </row>
    <row r="20" spans="1:14" ht="23.1" customHeight="1">
      <c r="A20" s="9" t="s">
        <v>14</v>
      </c>
      <c r="B20" s="10"/>
      <c r="C20" s="11"/>
      <c r="D20" s="11"/>
      <c r="E20" s="11"/>
      <c r="F20" s="11"/>
      <c r="G20" s="13"/>
      <c r="H20" s="29"/>
      <c r="I20" s="15" t="s">
        <v>28</v>
      </c>
      <c r="J20" s="16"/>
      <c r="K20" s="16"/>
      <c r="L20" s="16"/>
      <c r="M20" s="17"/>
      <c r="N20" s="18">
        <v>477.48</v>
      </c>
    </row>
    <row r="21" spans="1:14" ht="22.5" customHeight="1">
      <c r="A21" s="20"/>
      <c r="B21" s="10"/>
      <c r="C21" s="11"/>
      <c r="D21" s="11"/>
      <c r="E21" s="12"/>
      <c r="F21" s="12"/>
      <c r="G21" s="13"/>
      <c r="H21" s="29"/>
      <c r="I21" s="21" t="s">
        <v>29</v>
      </c>
      <c r="J21" s="22"/>
      <c r="K21" s="22"/>
      <c r="L21" s="22"/>
      <c r="M21" s="23"/>
      <c r="N21" s="24">
        <v>120</v>
      </c>
    </row>
    <row r="22" spans="1:14" ht="23.1" customHeight="1" thickBot="1">
      <c r="A22" s="20"/>
      <c r="B22" s="10"/>
      <c r="C22" s="11"/>
      <c r="D22" s="11"/>
      <c r="E22" s="11"/>
      <c r="F22" s="11"/>
      <c r="G22" s="13"/>
      <c r="H22" s="29"/>
      <c r="I22" s="31"/>
      <c r="J22" s="11"/>
      <c r="K22" s="11"/>
      <c r="L22" s="11"/>
      <c r="M22" s="19"/>
      <c r="N22" s="29"/>
    </row>
    <row r="23" spans="1:14" ht="23.1" customHeight="1" thickBot="1">
      <c r="A23" s="32"/>
      <c r="B23" s="33"/>
      <c r="C23" s="34"/>
      <c r="D23" s="34"/>
      <c r="E23" s="34"/>
      <c r="F23" s="42"/>
      <c r="G23" s="33"/>
      <c r="H23" s="36">
        <f>SUM(H20:H22)</f>
        <v>0</v>
      </c>
      <c r="I23" s="44"/>
      <c r="J23" s="45"/>
      <c r="K23" s="45"/>
      <c r="L23" s="45"/>
      <c r="M23" s="46"/>
      <c r="N23" s="36">
        <f>SUM(N20:N22)</f>
        <v>597.48</v>
      </c>
    </row>
    <row r="24" spans="1:14" ht="23.1" customHeight="1" thickBot="1">
      <c r="A24" s="72" t="str">
        <f>A17</f>
        <v>ул.Песочная д.29а</v>
      </c>
      <c r="B24" s="72"/>
      <c r="C24" s="72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</row>
    <row r="25" spans="1:14" ht="23.1" customHeight="1">
      <c r="A25" s="4"/>
      <c r="B25" s="73" t="s">
        <v>0</v>
      </c>
      <c r="C25" s="73"/>
      <c r="D25" s="73"/>
      <c r="E25" s="73"/>
      <c r="F25" s="73"/>
      <c r="G25" s="73"/>
      <c r="H25" s="73"/>
      <c r="I25" s="74" t="s">
        <v>1</v>
      </c>
      <c r="J25" s="74"/>
      <c r="K25" s="74"/>
      <c r="L25" s="74"/>
      <c r="M25" s="74"/>
      <c r="N25" s="75"/>
    </row>
    <row r="26" spans="1:14" ht="23.1" customHeight="1" thickBot="1">
      <c r="A26" s="5" t="s">
        <v>2</v>
      </c>
      <c r="B26" s="70" t="s">
        <v>3</v>
      </c>
      <c r="C26" s="70"/>
      <c r="D26" s="70"/>
      <c r="E26" s="70"/>
      <c r="F26" s="70"/>
      <c r="G26" s="6" t="s">
        <v>4</v>
      </c>
      <c r="H26" s="7" t="s">
        <v>5</v>
      </c>
      <c r="I26" s="71" t="s">
        <v>3</v>
      </c>
      <c r="J26" s="71"/>
      <c r="K26" s="71"/>
      <c r="L26" s="71"/>
      <c r="M26" s="71"/>
      <c r="N26" s="8" t="s">
        <v>5</v>
      </c>
    </row>
    <row r="27" spans="1:14" ht="23.1" customHeight="1">
      <c r="A27" s="9" t="s">
        <v>15</v>
      </c>
      <c r="B27" s="10"/>
      <c r="C27" s="11"/>
      <c r="D27" s="11"/>
      <c r="E27" s="11"/>
      <c r="F27" s="11"/>
      <c r="G27" s="13"/>
      <c r="H27" s="29"/>
      <c r="I27" s="15" t="s">
        <v>28</v>
      </c>
      <c r="J27" s="16"/>
      <c r="K27" s="16"/>
      <c r="L27" s="16"/>
      <c r="M27" s="17"/>
      <c r="N27" s="18">
        <v>477.48</v>
      </c>
    </row>
    <row r="28" spans="1:14" ht="23.1" customHeight="1">
      <c r="A28" s="20"/>
      <c r="B28" s="10"/>
      <c r="C28" s="11"/>
      <c r="D28" s="11"/>
      <c r="E28" s="12"/>
      <c r="F28" s="12"/>
      <c r="G28" s="13"/>
      <c r="H28" s="29"/>
      <c r="I28" s="21" t="s">
        <v>29</v>
      </c>
      <c r="J28" s="22"/>
      <c r="K28" s="22"/>
      <c r="L28" s="22"/>
      <c r="M28" s="23"/>
      <c r="N28" s="24">
        <v>120</v>
      </c>
    </row>
    <row r="29" spans="1:14" ht="23.1" customHeight="1" thickBot="1">
      <c r="A29" s="20"/>
      <c r="B29" s="10"/>
      <c r="C29" s="11"/>
      <c r="D29" s="11"/>
      <c r="E29" s="11"/>
      <c r="F29" s="11"/>
      <c r="G29" s="13"/>
      <c r="H29" s="29"/>
      <c r="I29" s="31"/>
      <c r="J29" s="11"/>
      <c r="K29" s="11"/>
      <c r="L29" s="11"/>
      <c r="M29" s="19"/>
      <c r="N29" s="29"/>
    </row>
    <row r="30" spans="1:14" ht="23.1" customHeight="1" thickBot="1">
      <c r="A30" s="32"/>
      <c r="B30" s="33"/>
      <c r="C30" s="34"/>
      <c r="D30" s="34"/>
      <c r="E30" s="34"/>
      <c r="F30" s="42"/>
      <c r="G30" s="33"/>
      <c r="H30" s="36">
        <f>SUM(H27:H29)</f>
        <v>0</v>
      </c>
      <c r="I30" s="44"/>
      <c r="J30" s="45"/>
      <c r="K30" s="45"/>
      <c r="L30" s="45"/>
      <c r="M30" s="46"/>
      <c r="N30" s="36">
        <f>SUM(N27:N29)</f>
        <v>597.48</v>
      </c>
    </row>
    <row r="31" spans="1:14" ht="23.1" customHeight="1" thickBot="1">
      <c r="A31" s="72" t="str">
        <f>A24</f>
        <v>ул.Песочная д.29а</v>
      </c>
      <c r="B31" s="72"/>
      <c r="C31" s="72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14" ht="23.1" customHeight="1">
      <c r="A32" s="4"/>
      <c r="B32" s="73" t="s">
        <v>0</v>
      </c>
      <c r="C32" s="73"/>
      <c r="D32" s="73"/>
      <c r="E32" s="73"/>
      <c r="F32" s="73"/>
      <c r="G32" s="73"/>
      <c r="H32" s="73"/>
      <c r="I32" s="74" t="s">
        <v>1</v>
      </c>
      <c r="J32" s="74"/>
      <c r="K32" s="74"/>
      <c r="L32" s="74"/>
      <c r="M32" s="74"/>
      <c r="N32" s="75"/>
    </row>
    <row r="33" spans="1:14" ht="23.1" customHeight="1" thickBot="1">
      <c r="A33" s="5" t="s">
        <v>2</v>
      </c>
      <c r="B33" s="70" t="s">
        <v>3</v>
      </c>
      <c r="C33" s="70"/>
      <c r="D33" s="70"/>
      <c r="E33" s="70"/>
      <c r="F33" s="70"/>
      <c r="G33" s="6" t="s">
        <v>4</v>
      </c>
      <c r="H33" s="7" t="s">
        <v>5</v>
      </c>
      <c r="I33" s="71" t="s">
        <v>3</v>
      </c>
      <c r="J33" s="71"/>
      <c r="K33" s="71"/>
      <c r="L33" s="71"/>
      <c r="M33" s="71"/>
      <c r="N33" s="8" t="s">
        <v>5</v>
      </c>
    </row>
    <row r="34" spans="1:14" ht="23.1" customHeight="1">
      <c r="A34" s="9" t="s">
        <v>16</v>
      </c>
      <c r="B34" s="10" t="s">
        <v>33</v>
      </c>
      <c r="C34" s="11"/>
      <c r="D34" s="11"/>
      <c r="E34" s="11"/>
      <c r="F34" s="11"/>
      <c r="G34" s="13"/>
      <c r="H34" s="29">
        <v>319.95999999999998</v>
      </c>
      <c r="I34" s="15" t="s">
        <v>28</v>
      </c>
      <c r="J34" s="16"/>
      <c r="K34" s="16"/>
      <c r="L34" s="16"/>
      <c r="M34" s="17"/>
      <c r="N34" s="18">
        <v>477.48</v>
      </c>
    </row>
    <row r="35" spans="1:14" ht="23.1" customHeight="1">
      <c r="A35" s="20"/>
      <c r="B35" s="10"/>
      <c r="C35" s="11"/>
      <c r="D35" s="11"/>
      <c r="E35" s="12"/>
      <c r="F35" s="12"/>
      <c r="G35" s="13"/>
      <c r="H35" s="29"/>
      <c r="I35" s="21" t="s">
        <v>29</v>
      </c>
      <c r="J35" s="22"/>
      <c r="K35" s="22"/>
      <c r="L35" s="22"/>
      <c r="M35" s="23"/>
      <c r="N35" s="24">
        <v>120</v>
      </c>
    </row>
    <row r="36" spans="1:14" ht="23.1" customHeight="1" thickBot="1">
      <c r="A36" s="20"/>
      <c r="B36" s="10"/>
      <c r="C36" s="11"/>
      <c r="D36" s="11"/>
      <c r="E36" s="11"/>
      <c r="F36" s="11"/>
      <c r="G36" s="13"/>
      <c r="H36" s="29"/>
      <c r="I36" s="31" t="s">
        <v>30</v>
      </c>
      <c r="J36" s="11"/>
      <c r="K36" s="11"/>
      <c r="L36" s="11"/>
      <c r="M36" s="19"/>
      <c r="N36" s="29">
        <v>3230.91</v>
      </c>
    </row>
    <row r="37" spans="1:14" ht="23.1" customHeight="1" thickBot="1">
      <c r="A37" s="32"/>
      <c r="B37" s="33"/>
      <c r="C37" s="34"/>
      <c r="D37" s="34"/>
      <c r="E37" s="34"/>
      <c r="F37" s="42"/>
      <c r="G37" s="33"/>
      <c r="H37" s="36">
        <f>SUM(H34:H36)</f>
        <v>319.95999999999998</v>
      </c>
      <c r="I37" s="44"/>
      <c r="J37" s="45"/>
      <c r="K37" s="45"/>
      <c r="L37" s="45"/>
      <c r="M37" s="46"/>
      <c r="N37" s="36">
        <f>SUM(N34:N36)</f>
        <v>3828.39</v>
      </c>
    </row>
    <row r="38" spans="1:14" ht="23.1" customHeight="1" thickBot="1">
      <c r="A38" s="72" t="str">
        <f>A31</f>
        <v>ул.Песочная д.29а</v>
      </c>
      <c r="B38" s="72"/>
      <c r="C38" s="72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</row>
    <row r="39" spans="1:14" ht="23.1" customHeight="1">
      <c r="A39" s="4"/>
      <c r="B39" s="73" t="s">
        <v>0</v>
      </c>
      <c r="C39" s="73"/>
      <c r="D39" s="73"/>
      <c r="E39" s="73"/>
      <c r="F39" s="73"/>
      <c r="G39" s="73"/>
      <c r="H39" s="73"/>
      <c r="I39" s="74" t="s">
        <v>1</v>
      </c>
      <c r="J39" s="74"/>
      <c r="K39" s="74"/>
      <c r="L39" s="74"/>
      <c r="M39" s="74"/>
      <c r="N39" s="75"/>
    </row>
    <row r="40" spans="1:14" ht="23.1" customHeight="1" thickBot="1">
      <c r="A40" s="5" t="s">
        <v>2</v>
      </c>
      <c r="B40" s="70" t="s">
        <v>3</v>
      </c>
      <c r="C40" s="70"/>
      <c r="D40" s="70"/>
      <c r="E40" s="70"/>
      <c r="F40" s="70"/>
      <c r="G40" s="6" t="s">
        <v>4</v>
      </c>
      <c r="H40" s="7" t="s">
        <v>5</v>
      </c>
      <c r="I40" s="71" t="s">
        <v>3</v>
      </c>
      <c r="J40" s="71"/>
      <c r="K40" s="71"/>
      <c r="L40" s="71"/>
      <c r="M40" s="71"/>
      <c r="N40" s="8" t="s">
        <v>5</v>
      </c>
    </row>
    <row r="41" spans="1:14" ht="23.1" customHeight="1">
      <c r="A41" s="9" t="s">
        <v>17</v>
      </c>
      <c r="B41" s="10"/>
      <c r="C41" s="11"/>
      <c r="D41" s="11"/>
      <c r="E41" s="11"/>
      <c r="F41" s="11"/>
      <c r="G41" s="13"/>
      <c r="H41" s="29"/>
      <c r="I41" s="15" t="s">
        <v>28</v>
      </c>
      <c r="J41" s="16"/>
      <c r="K41" s="16"/>
      <c r="L41" s="16"/>
      <c r="M41" s="17"/>
      <c r="N41" s="18">
        <v>477.48</v>
      </c>
    </row>
    <row r="42" spans="1:14" ht="23.1" customHeight="1">
      <c r="A42" s="20"/>
      <c r="B42" s="10"/>
      <c r="C42" s="11"/>
      <c r="D42" s="11"/>
      <c r="E42" s="12"/>
      <c r="F42" s="12"/>
      <c r="G42" s="13"/>
      <c r="H42" s="29"/>
      <c r="I42" s="21" t="s">
        <v>29</v>
      </c>
      <c r="J42" s="22"/>
      <c r="K42" s="22"/>
      <c r="L42" s="22"/>
      <c r="M42" s="23"/>
      <c r="N42" s="24">
        <v>120</v>
      </c>
    </row>
    <row r="43" spans="1:14" ht="23.1" customHeight="1">
      <c r="A43" s="20"/>
      <c r="B43" s="10"/>
      <c r="C43" s="11"/>
      <c r="D43" s="11"/>
      <c r="E43" s="12"/>
      <c r="F43" s="12"/>
      <c r="G43" s="13"/>
      <c r="H43" s="29"/>
      <c r="I43" s="31"/>
      <c r="J43" s="11"/>
      <c r="K43" s="11"/>
      <c r="L43" s="11"/>
      <c r="M43" s="26"/>
      <c r="N43" s="27"/>
    </row>
    <row r="44" spans="1:14" ht="23.1" customHeight="1" thickBot="1">
      <c r="A44" s="20"/>
      <c r="B44" s="10"/>
      <c r="C44" s="11"/>
      <c r="D44" s="11"/>
      <c r="E44" s="11"/>
      <c r="F44" s="11"/>
      <c r="G44" s="13"/>
      <c r="H44" s="29"/>
      <c r="I44" s="31"/>
      <c r="J44" s="11"/>
      <c r="K44" s="11"/>
      <c r="L44" s="11"/>
      <c r="M44" s="19"/>
      <c r="N44" s="29"/>
    </row>
    <row r="45" spans="1:14" ht="23.1" customHeight="1" thickBot="1">
      <c r="A45" s="32"/>
      <c r="B45" s="33"/>
      <c r="C45" s="34"/>
      <c r="D45" s="34"/>
      <c r="E45" s="34"/>
      <c r="F45" s="42"/>
      <c r="G45" s="33"/>
      <c r="H45" s="36">
        <f>SUM(H41:H44)</f>
        <v>0</v>
      </c>
      <c r="I45" s="44"/>
      <c r="J45" s="45"/>
      <c r="K45" s="45"/>
      <c r="L45" s="45"/>
      <c r="M45" s="46"/>
      <c r="N45" s="36">
        <f>SUM(N41:N44)</f>
        <v>597.48</v>
      </c>
    </row>
    <row r="46" spans="1:14" ht="23.1" customHeight="1" thickBot="1">
      <c r="A46" s="72" t="str">
        <f>A38</f>
        <v>ул.Песочная д.29а</v>
      </c>
      <c r="B46" s="72"/>
      <c r="C46" s="72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</row>
    <row r="47" spans="1:14" ht="23.1" customHeight="1">
      <c r="A47" s="4"/>
      <c r="B47" s="73" t="s">
        <v>0</v>
      </c>
      <c r="C47" s="73"/>
      <c r="D47" s="73"/>
      <c r="E47" s="73"/>
      <c r="F47" s="73"/>
      <c r="G47" s="73"/>
      <c r="H47" s="73"/>
      <c r="I47" s="74" t="s">
        <v>1</v>
      </c>
      <c r="J47" s="74"/>
      <c r="K47" s="74"/>
      <c r="L47" s="74"/>
      <c r="M47" s="74"/>
      <c r="N47" s="75"/>
    </row>
    <row r="48" spans="1:14" ht="23.1" customHeight="1" thickBot="1">
      <c r="A48" s="5" t="s">
        <v>2</v>
      </c>
      <c r="B48" s="70" t="s">
        <v>3</v>
      </c>
      <c r="C48" s="70"/>
      <c r="D48" s="70"/>
      <c r="E48" s="70"/>
      <c r="F48" s="70"/>
      <c r="G48" s="6" t="s">
        <v>4</v>
      </c>
      <c r="H48" s="7" t="s">
        <v>5</v>
      </c>
      <c r="I48" s="71" t="s">
        <v>3</v>
      </c>
      <c r="J48" s="71"/>
      <c r="K48" s="71"/>
      <c r="L48" s="71"/>
      <c r="M48" s="71"/>
      <c r="N48" s="8" t="s">
        <v>5</v>
      </c>
    </row>
    <row r="49" spans="1:14" ht="23.1" customHeight="1">
      <c r="A49" s="9" t="s">
        <v>18</v>
      </c>
      <c r="B49" s="10"/>
      <c r="C49" s="11"/>
      <c r="D49" s="11"/>
      <c r="E49" s="11"/>
      <c r="F49" s="11"/>
      <c r="G49" s="13"/>
      <c r="H49" s="29"/>
      <c r="I49" s="15" t="s">
        <v>28</v>
      </c>
      <c r="J49" s="16"/>
      <c r="K49" s="16"/>
      <c r="L49" s="16"/>
      <c r="M49" s="17"/>
      <c r="N49" s="18">
        <v>477.48</v>
      </c>
    </row>
    <row r="50" spans="1:14" ht="23.1" customHeight="1">
      <c r="A50" s="20"/>
      <c r="B50" s="10"/>
      <c r="C50" s="11"/>
      <c r="D50" s="11"/>
      <c r="E50" s="12"/>
      <c r="F50" s="12"/>
      <c r="G50" s="13"/>
      <c r="H50" s="29"/>
      <c r="I50" s="21" t="s">
        <v>29</v>
      </c>
      <c r="J50" s="22"/>
      <c r="K50" s="22"/>
      <c r="L50" s="22"/>
      <c r="M50" s="23"/>
      <c r="N50" s="24">
        <v>120</v>
      </c>
    </row>
    <row r="51" spans="1:14" ht="23.1" customHeight="1" thickBot="1">
      <c r="A51" s="20"/>
      <c r="B51" s="10"/>
      <c r="C51" s="11"/>
      <c r="D51" s="11"/>
      <c r="E51" s="11"/>
      <c r="F51" s="11"/>
      <c r="G51" s="13"/>
      <c r="H51" s="29"/>
      <c r="I51" s="31" t="s">
        <v>34</v>
      </c>
      <c r="J51" s="11"/>
      <c r="K51" s="11"/>
      <c r="L51" s="11"/>
      <c r="M51" s="19"/>
      <c r="N51" s="29">
        <v>3241.04</v>
      </c>
    </row>
    <row r="52" spans="1:14" ht="23.1" customHeight="1" thickBot="1">
      <c r="A52" s="32"/>
      <c r="B52" s="33"/>
      <c r="C52" s="34"/>
      <c r="D52" s="34"/>
      <c r="E52" s="34"/>
      <c r="F52" s="42"/>
      <c r="G52" s="33"/>
      <c r="H52" s="36">
        <f>SUM(H49:H51)</f>
        <v>0</v>
      </c>
      <c r="I52" s="44"/>
      <c r="J52" s="45"/>
      <c r="K52" s="45"/>
      <c r="L52" s="45"/>
      <c r="M52" s="46"/>
      <c r="N52" s="36">
        <f>SUM(N49:N51)</f>
        <v>3838.52</v>
      </c>
    </row>
    <row r="53" spans="1:14" ht="23.1" customHeight="1" thickBot="1">
      <c r="A53" s="72" t="str">
        <f>A46</f>
        <v>ул.Песочная д.29а</v>
      </c>
      <c r="B53" s="72"/>
      <c r="C53" s="72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</row>
    <row r="54" spans="1:14" ht="23.1" customHeight="1">
      <c r="A54" s="4"/>
      <c r="B54" s="73" t="s">
        <v>0</v>
      </c>
      <c r="C54" s="73"/>
      <c r="D54" s="73"/>
      <c r="E54" s="73"/>
      <c r="F54" s="73"/>
      <c r="G54" s="73"/>
      <c r="H54" s="73"/>
      <c r="I54" s="74" t="s">
        <v>1</v>
      </c>
      <c r="J54" s="74"/>
      <c r="K54" s="74"/>
      <c r="L54" s="74"/>
      <c r="M54" s="74"/>
      <c r="N54" s="75"/>
    </row>
    <row r="55" spans="1:14" ht="23.1" customHeight="1" thickBot="1">
      <c r="A55" s="5" t="s">
        <v>2</v>
      </c>
      <c r="B55" s="70" t="s">
        <v>3</v>
      </c>
      <c r="C55" s="70"/>
      <c r="D55" s="70"/>
      <c r="E55" s="70"/>
      <c r="F55" s="70"/>
      <c r="G55" s="6" t="s">
        <v>4</v>
      </c>
      <c r="H55" s="7" t="s">
        <v>5</v>
      </c>
      <c r="I55" s="71" t="s">
        <v>3</v>
      </c>
      <c r="J55" s="71"/>
      <c r="K55" s="71"/>
      <c r="L55" s="71"/>
      <c r="M55" s="71"/>
      <c r="N55" s="8" t="s">
        <v>5</v>
      </c>
    </row>
    <row r="56" spans="1:14" ht="23.1" customHeight="1">
      <c r="A56" s="9" t="s">
        <v>19</v>
      </c>
      <c r="B56" s="10"/>
      <c r="C56" s="11"/>
      <c r="D56" s="11"/>
      <c r="E56" s="11"/>
      <c r="F56" s="11"/>
      <c r="G56" s="13"/>
      <c r="H56" s="29"/>
      <c r="I56" s="15" t="s">
        <v>28</v>
      </c>
      <c r="J56" s="16"/>
      <c r="K56" s="16"/>
      <c r="L56" s="16"/>
      <c r="M56" s="17"/>
      <c r="N56" s="18">
        <v>477.48</v>
      </c>
    </row>
    <row r="57" spans="1:14" ht="23.1" customHeight="1">
      <c r="A57" s="20"/>
      <c r="B57" s="10"/>
      <c r="C57" s="11"/>
      <c r="D57" s="11"/>
      <c r="E57" s="12"/>
      <c r="F57" s="12"/>
      <c r="G57" s="13"/>
      <c r="H57" s="29"/>
      <c r="I57" s="21" t="s">
        <v>29</v>
      </c>
      <c r="J57" s="22"/>
      <c r="K57" s="22"/>
      <c r="L57" s="22"/>
      <c r="M57" s="23"/>
      <c r="N57" s="24">
        <v>120</v>
      </c>
    </row>
    <row r="58" spans="1:14" ht="23.1" customHeight="1" thickBot="1">
      <c r="A58" s="20"/>
      <c r="B58" s="10"/>
      <c r="C58" s="11"/>
      <c r="D58" s="11"/>
      <c r="E58" s="11"/>
      <c r="F58" s="11"/>
      <c r="G58" s="13"/>
      <c r="H58" s="29"/>
      <c r="I58" s="31"/>
      <c r="J58" s="11"/>
      <c r="K58" s="11"/>
      <c r="L58" s="11"/>
      <c r="M58" s="19"/>
      <c r="N58" s="29"/>
    </row>
    <row r="59" spans="1:14" ht="23.1" customHeight="1" thickBot="1">
      <c r="A59" s="32"/>
      <c r="B59" s="33"/>
      <c r="C59" s="34"/>
      <c r="D59" s="34"/>
      <c r="E59" s="34"/>
      <c r="F59" s="42"/>
      <c r="G59" s="33"/>
      <c r="H59" s="36">
        <f>SUM(H56:H58)</f>
        <v>0</v>
      </c>
      <c r="I59" s="44"/>
      <c r="J59" s="45"/>
      <c r="K59" s="45"/>
      <c r="L59" s="45"/>
      <c r="M59" s="46"/>
      <c r="N59" s="36">
        <f>SUM(N56:N58)</f>
        <v>597.48</v>
      </c>
    </row>
    <row r="60" spans="1:14" ht="23.1" customHeight="1" thickBot="1">
      <c r="A60" s="72" t="str">
        <f>A53</f>
        <v>ул.Песочная д.29а</v>
      </c>
      <c r="B60" s="72"/>
      <c r="C60" s="72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</row>
    <row r="61" spans="1:14" ht="23.1" customHeight="1">
      <c r="A61" s="4"/>
      <c r="B61" s="73" t="s">
        <v>0</v>
      </c>
      <c r="C61" s="73"/>
      <c r="D61" s="73"/>
      <c r="E61" s="73"/>
      <c r="F61" s="73"/>
      <c r="G61" s="73"/>
      <c r="H61" s="73"/>
      <c r="I61" s="74" t="s">
        <v>1</v>
      </c>
      <c r="J61" s="74"/>
      <c r="K61" s="74"/>
      <c r="L61" s="74"/>
      <c r="M61" s="74"/>
      <c r="N61" s="75"/>
    </row>
    <row r="62" spans="1:14" ht="23.1" customHeight="1" thickBot="1">
      <c r="A62" s="5" t="s">
        <v>2</v>
      </c>
      <c r="B62" s="70" t="s">
        <v>3</v>
      </c>
      <c r="C62" s="70"/>
      <c r="D62" s="70"/>
      <c r="E62" s="70"/>
      <c r="F62" s="70"/>
      <c r="G62" s="6" t="s">
        <v>4</v>
      </c>
      <c r="H62" s="7" t="s">
        <v>5</v>
      </c>
      <c r="I62" s="71" t="s">
        <v>3</v>
      </c>
      <c r="J62" s="71"/>
      <c r="K62" s="71"/>
      <c r="L62" s="71"/>
      <c r="M62" s="71"/>
      <c r="N62" s="8" t="s">
        <v>5</v>
      </c>
    </row>
    <row r="63" spans="1:14" ht="23.1" customHeight="1">
      <c r="A63" s="9" t="s">
        <v>20</v>
      </c>
      <c r="B63" s="10" t="s">
        <v>33</v>
      </c>
      <c r="C63" s="11"/>
      <c r="D63" s="11"/>
      <c r="E63" s="11"/>
      <c r="F63" s="11"/>
      <c r="G63" s="13"/>
      <c r="H63" s="29">
        <v>319.95999999999998</v>
      </c>
      <c r="I63" s="15" t="s">
        <v>28</v>
      </c>
      <c r="J63" s="16"/>
      <c r="K63" s="16"/>
      <c r="L63" s="16"/>
      <c r="M63" s="17"/>
      <c r="N63" s="18">
        <v>477.48</v>
      </c>
    </row>
    <row r="64" spans="1:14" ht="23.1" customHeight="1" thickBot="1">
      <c r="A64" s="20"/>
      <c r="B64" s="10"/>
      <c r="C64" s="11"/>
      <c r="D64" s="11"/>
      <c r="E64" s="12"/>
      <c r="F64" s="12"/>
      <c r="G64" s="13"/>
      <c r="H64" s="29"/>
      <c r="I64" s="21" t="s">
        <v>29</v>
      </c>
      <c r="J64" s="22"/>
      <c r="K64" s="22"/>
      <c r="L64" s="22"/>
      <c r="M64" s="23"/>
      <c r="N64" s="24">
        <v>120</v>
      </c>
    </row>
    <row r="65" spans="1:14" ht="23.1" customHeight="1">
      <c r="A65" s="20"/>
      <c r="B65" s="10"/>
      <c r="C65" s="11"/>
      <c r="D65" s="11"/>
      <c r="E65" s="11"/>
      <c r="F65" s="11"/>
      <c r="G65" s="13"/>
      <c r="H65" s="29"/>
      <c r="I65" s="48"/>
      <c r="J65" s="49"/>
      <c r="K65" s="49"/>
      <c r="L65" s="49"/>
      <c r="M65" s="50"/>
      <c r="N65" s="47"/>
    </row>
    <row r="66" spans="1:14" ht="23.1" customHeight="1" thickBot="1">
      <c r="A66" s="20"/>
      <c r="B66" s="10"/>
      <c r="C66" s="11"/>
      <c r="D66" s="11"/>
      <c r="E66" s="11"/>
      <c r="F66" s="11"/>
      <c r="G66" s="13"/>
      <c r="H66" s="29"/>
      <c r="I66" s="31"/>
      <c r="J66" s="11"/>
      <c r="K66" s="11"/>
      <c r="L66" s="11"/>
      <c r="M66" s="19"/>
      <c r="N66" s="29"/>
    </row>
    <row r="67" spans="1:14" ht="23.1" customHeight="1" thickBot="1">
      <c r="A67" s="32"/>
      <c r="B67" s="33"/>
      <c r="C67" s="34"/>
      <c r="D67" s="34"/>
      <c r="E67" s="34"/>
      <c r="F67" s="42"/>
      <c r="G67" s="33"/>
      <c r="H67" s="36">
        <f>SUM(H63:H66)</f>
        <v>319.95999999999998</v>
      </c>
      <c r="I67" s="44"/>
      <c r="J67" s="45"/>
      <c r="K67" s="45"/>
      <c r="L67" s="45"/>
      <c r="M67" s="46"/>
      <c r="N67" s="36">
        <f>SUM(N63:N66)</f>
        <v>597.48</v>
      </c>
    </row>
    <row r="68" spans="1:14" ht="23.1" customHeight="1" thickBot="1">
      <c r="A68" s="72" t="str">
        <f>A60</f>
        <v>ул.Песочная д.29а</v>
      </c>
      <c r="B68" s="72"/>
      <c r="C68" s="72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14" ht="23.1" customHeight="1">
      <c r="A69" s="4"/>
      <c r="B69" s="73" t="s">
        <v>0</v>
      </c>
      <c r="C69" s="73"/>
      <c r="D69" s="73"/>
      <c r="E69" s="73"/>
      <c r="F69" s="73"/>
      <c r="G69" s="73"/>
      <c r="H69" s="73"/>
      <c r="I69" s="74" t="s">
        <v>1</v>
      </c>
      <c r="J69" s="74"/>
      <c r="K69" s="74"/>
      <c r="L69" s="74"/>
      <c r="M69" s="74"/>
      <c r="N69" s="75"/>
    </row>
    <row r="70" spans="1:14" ht="23.1" customHeight="1" thickBot="1">
      <c r="A70" s="5" t="s">
        <v>2</v>
      </c>
      <c r="B70" s="70" t="s">
        <v>3</v>
      </c>
      <c r="C70" s="70"/>
      <c r="D70" s="70"/>
      <c r="E70" s="70"/>
      <c r="F70" s="70"/>
      <c r="G70" s="6" t="s">
        <v>4</v>
      </c>
      <c r="H70" s="7" t="s">
        <v>5</v>
      </c>
      <c r="I70" s="71" t="s">
        <v>3</v>
      </c>
      <c r="J70" s="71"/>
      <c r="K70" s="71"/>
      <c r="L70" s="71"/>
      <c r="M70" s="71"/>
      <c r="N70" s="8" t="s">
        <v>5</v>
      </c>
    </row>
    <row r="71" spans="1:14" ht="23.1" customHeight="1">
      <c r="A71" s="9" t="s">
        <v>21</v>
      </c>
      <c r="B71" s="10"/>
      <c r="C71" s="11"/>
      <c r="D71" s="11"/>
      <c r="E71" s="11"/>
      <c r="F71" s="11"/>
      <c r="G71" s="13"/>
      <c r="H71" s="29"/>
      <c r="I71" s="15" t="s">
        <v>28</v>
      </c>
      <c r="J71" s="16"/>
      <c r="K71" s="16"/>
      <c r="L71" s="16"/>
      <c r="M71" s="17"/>
      <c r="N71" s="18">
        <v>477.48</v>
      </c>
    </row>
    <row r="72" spans="1:14" ht="23.1" customHeight="1">
      <c r="A72" s="20"/>
      <c r="B72" s="10"/>
      <c r="C72" s="11"/>
      <c r="D72" s="11"/>
      <c r="E72" s="12"/>
      <c r="F72" s="12"/>
      <c r="G72" s="13"/>
      <c r="H72" s="29"/>
      <c r="I72" s="21" t="s">
        <v>29</v>
      </c>
      <c r="J72" s="22"/>
      <c r="K72" s="22"/>
      <c r="L72" s="22"/>
      <c r="M72" s="23"/>
      <c r="N72" s="24">
        <v>120</v>
      </c>
    </row>
    <row r="73" spans="1:14" ht="23.1" customHeight="1">
      <c r="A73" s="20"/>
      <c r="B73" s="10"/>
      <c r="C73" s="11"/>
      <c r="D73" s="11"/>
      <c r="E73" s="11"/>
      <c r="F73" s="11"/>
      <c r="G73" s="13"/>
      <c r="H73" s="29"/>
      <c r="I73" s="31"/>
      <c r="J73" s="51"/>
      <c r="K73" s="51"/>
      <c r="L73" s="51"/>
      <c r="M73" s="52"/>
      <c r="N73" s="53"/>
    </row>
    <row r="74" spans="1:14" ht="23.1" customHeight="1" thickBot="1">
      <c r="A74" s="20"/>
      <c r="B74" s="10"/>
      <c r="C74" s="11"/>
      <c r="D74" s="11"/>
      <c r="E74" s="11"/>
      <c r="F74" s="11"/>
      <c r="G74" s="13"/>
      <c r="H74" s="29"/>
      <c r="I74" s="31"/>
      <c r="J74" s="11"/>
      <c r="K74" s="11"/>
      <c r="L74" s="11"/>
      <c r="M74" s="19"/>
      <c r="N74" s="29"/>
    </row>
    <row r="75" spans="1:14" ht="23.1" customHeight="1" thickBot="1">
      <c r="A75" s="32"/>
      <c r="B75" s="33"/>
      <c r="C75" s="34"/>
      <c r="D75" s="34"/>
      <c r="E75" s="34"/>
      <c r="F75" s="42"/>
      <c r="G75" s="33"/>
      <c r="H75" s="36">
        <f>SUM(H71:H74)</f>
        <v>0</v>
      </c>
      <c r="I75" s="44"/>
      <c r="J75" s="45"/>
      <c r="K75" s="45"/>
      <c r="L75" s="45"/>
      <c r="M75" s="46"/>
      <c r="N75" s="36">
        <f>SUM(N71:N74)</f>
        <v>597.48</v>
      </c>
    </row>
    <row r="76" spans="1:14" ht="23.1" customHeight="1" thickBot="1">
      <c r="A76" s="72" t="str">
        <f>A68</f>
        <v>ул.Песочная д.29а</v>
      </c>
      <c r="B76" s="72"/>
      <c r="C76" s="72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</row>
    <row r="77" spans="1:14" ht="23.1" customHeight="1">
      <c r="A77" s="4"/>
      <c r="B77" s="73" t="s">
        <v>0</v>
      </c>
      <c r="C77" s="73"/>
      <c r="D77" s="73"/>
      <c r="E77" s="73"/>
      <c r="F77" s="73"/>
      <c r="G77" s="73"/>
      <c r="H77" s="73"/>
      <c r="I77" s="74" t="s">
        <v>1</v>
      </c>
      <c r="J77" s="74"/>
      <c r="K77" s="74"/>
      <c r="L77" s="74"/>
      <c r="M77" s="74"/>
      <c r="N77" s="75"/>
    </row>
    <row r="78" spans="1:14" ht="23.1" customHeight="1" thickBot="1">
      <c r="A78" s="5" t="s">
        <v>2</v>
      </c>
      <c r="B78" s="70" t="s">
        <v>3</v>
      </c>
      <c r="C78" s="70"/>
      <c r="D78" s="70"/>
      <c r="E78" s="70"/>
      <c r="F78" s="70"/>
      <c r="G78" s="6" t="s">
        <v>4</v>
      </c>
      <c r="H78" s="7" t="s">
        <v>5</v>
      </c>
      <c r="I78" s="71" t="s">
        <v>3</v>
      </c>
      <c r="J78" s="71"/>
      <c r="K78" s="71"/>
      <c r="L78" s="71"/>
      <c r="M78" s="71"/>
      <c r="N78" s="8" t="s">
        <v>5</v>
      </c>
    </row>
    <row r="79" spans="1:14" ht="23.1" customHeight="1">
      <c r="A79" s="9" t="s">
        <v>22</v>
      </c>
      <c r="B79" s="10"/>
      <c r="C79" s="11"/>
      <c r="D79" s="11"/>
      <c r="E79" s="11"/>
      <c r="F79" s="11"/>
      <c r="G79" s="13"/>
      <c r="H79" s="29"/>
      <c r="I79" s="15" t="s">
        <v>28</v>
      </c>
      <c r="J79" s="16"/>
      <c r="K79" s="16"/>
      <c r="L79" s="16"/>
      <c r="M79" s="17"/>
      <c r="N79" s="18">
        <v>477.48</v>
      </c>
    </row>
    <row r="80" spans="1:14" ht="23.1" customHeight="1">
      <c r="A80" s="20"/>
      <c r="B80" s="10"/>
      <c r="C80" s="11"/>
      <c r="D80" s="11"/>
      <c r="E80" s="12"/>
      <c r="F80" s="12"/>
      <c r="G80" s="13"/>
      <c r="H80" s="29"/>
      <c r="I80" s="21" t="s">
        <v>29</v>
      </c>
      <c r="J80" s="22"/>
      <c r="K80" s="22"/>
      <c r="L80" s="22"/>
      <c r="M80" s="23"/>
      <c r="N80" s="24">
        <v>120</v>
      </c>
    </row>
    <row r="81" spans="1:14" ht="23.1" customHeight="1">
      <c r="A81" s="20"/>
      <c r="B81" s="10"/>
      <c r="C81" s="11"/>
      <c r="D81" s="11"/>
      <c r="E81" s="11"/>
      <c r="F81" s="11"/>
      <c r="G81" s="13"/>
      <c r="H81" s="29"/>
      <c r="I81" s="31"/>
      <c r="J81" s="51"/>
      <c r="K81" s="51"/>
      <c r="L81" s="51"/>
      <c r="M81" s="52"/>
      <c r="N81" s="53"/>
    </row>
    <row r="82" spans="1:14" ht="23.1" customHeight="1">
      <c r="A82" s="20"/>
      <c r="B82" s="10"/>
      <c r="C82" s="11"/>
      <c r="D82" s="11"/>
      <c r="E82" s="11"/>
      <c r="F82" s="11"/>
      <c r="G82" s="13"/>
      <c r="H82" s="29"/>
      <c r="I82" s="31"/>
      <c r="J82" s="11"/>
      <c r="K82" s="11"/>
      <c r="L82" s="11"/>
      <c r="M82" s="19"/>
      <c r="N82" s="29"/>
    </row>
    <row r="83" spans="1:14" ht="23.1" customHeight="1" thickBot="1">
      <c r="A83" s="20"/>
      <c r="B83" s="10"/>
      <c r="C83" s="11"/>
      <c r="D83" s="11"/>
      <c r="E83" s="11"/>
      <c r="F83" s="11"/>
      <c r="G83" s="13"/>
      <c r="H83" s="29"/>
      <c r="I83" s="31"/>
      <c r="J83" s="11"/>
      <c r="K83" s="11"/>
      <c r="L83" s="11"/>
      <c r="M83" s="19"/>
      <c r="N83" s="29"/>
    </row>
    <row r="84" spans="1:14" ht="23.1" customHeight="1" thickBot="1">
      <c r="A84" s="32"/>
      <c r="B84" s="33"/>
      <c r="C84" s="34"/>
      <c r="D84" s="34"/>
      <c r="E84" s="34"/>
      <c r="F84" s="42"/>
      <c r="G84" s="33"/>
      <c r="H84" s="36">
        <f>SUM(H79:H83)</f>
        <v>0</v>
      </c>
      <c r="I84" s="44"/>
      <c r="J84" s="45"/>
      <c r="K84" s="45"/>
      <c r="L84" s="45"/>
      <c r="M84" s="46"/>
      <c r="N84" s="36">
        <f>SUM(N79:N83)</f>
        <v>597.48</v>
      </c>
    </row>
    <row r="85" spans="1:14" ht="23.1" customHeight="1" thickBot="1">
      <c r="A85" s="72" t="str">
        <f>A76</f>
        <v>ул.Песочная д.29а</v>
      </c>
      <c r="B85" s="72"/>
      <c r="C85" s="72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</row>
    <row r="86" spans="1:14" ht="23.1" customHeight="1">
      <c r="A86" s="4"/>
      <c r="B86" s="73" t="s">
        <v>0</v>
      </c>
      <c r="C86" s="73"/>
      <c r="D86" s="73"/>
      <c r="E86" s="73"/>
      <c r="F86" s="73"/>
      <c r="G86" s="73"/>
      <c r="H86" s="73"/>
      <c r="I86" s="74" t="s">
        <v>1</v>
      </c>
      <c r="J86" s="74"/>
      <c r="K86" s="74"/>
      <c r="L86" s="74"/>
      <c r="M86" s="74"/>
      <c r="N86" s="75"/>
    </row>
    <row r="87" spans="1:14" ht="23.1" customHeight="1" thickBot="1">
      <c r="A87" s="5" t="s">
        <v>2</v>
      </c>
      <c r="B87" s="70" t="s">
        <v>3</v>
      </c>
      <c r="C87" s="70"/>
      <c r="D87" s="70"/>
      <c r="E87" s="70"/>
      <c r="F87" s="70"/>
      <c r="G87" s="6" t="s">
        <v>4</v>
      </c>
      <c r="H87" s="7" t="s">
        <v>5</v>
      </c>
      <c r="I87" s="71" t="s">
        <v>3</v>
      </c>
      <c r="J87" s="71"/>
      <c r="K87" s="71"/>
      <c r="L87" s="71"/>
      <c r="M87" s="71"/>
      <c r="N87" s="8" t="s">
        <v>5</v>
      </c>
    </row>
    <row r="88" spans="1:14" ht="23.1" customHeight="1">
      <c r="A88" s="9" t="s">
        <v>23</v>
      </c>
      <c r="B88" s="10" t="s">
        <v>33</v>
      </c>
      <c r="C88" s="11"/>
      <c r="D88" s="11"/>
      <c r="E88" s="11"/>
      <c r="F88" s="11"/>
      <c r="G88" s="13"/>
      <c r="H88" s="29">
        <v>319.95999999999998</v>
      </c>
      <c r="I88" s="15" t="s">
        <v>28</v>
      </c>
      <c r="J88" s="16"/>
      <c r="K88" s="16"/>
      <c r="L88" s="16"/>
      <c r="M88" s="17"/>
      <c r="N88" s="18">
        <v>477.48</v>
      </c>
    </row>
    <row r="89" spans="1:14" ht="23.1" customHeight="1">
      <c r="A89" s="20"/>
      <c r="B89" s="10"/>
      <c r="C89" s="11"/>
      <c r="D89" s="11"/>
      <c r="E89" s="12"/>
      <c r="F89" s="12"/>
      <c r="G89" s="13"/>
      <c r="H89" s="29"/>
      <c r="I89" s="21" t="s">
        <v>29</v>
      </c>
      <c r="J89" s="22"/>
      <c r="K89" s="22"/>
      <c r="L89" s="22"/>
      <c r="M89" s="23"/>
      <c r="N89" s="24">
        <v>120</v>
      </c>
    </row>
    <row r="90" spans="1:14" ht="23.1" customHeight="1">
      <c r="A90" s="20"/>
      <c r="B90" s="10"/>
      <c r="C90" s="11"/>
      <c r="D90" s="11"/>
      <c r="E90" s="12"/>
      <c r="F90" s="12"/>
      <c r="G90" s="13"/>
      <c r="H90" s="29"/>
      <c r="I90" s="61" t="s">
        <v>30</v>
      </c>
      <c r="J90" s="62"/>
      <c r="K90" s="62"/>
      <c r="L90" s="62"/>
      <c r="M90" s="62"/>
      <c r="N90" s="63">
        <v>1930.75</v>
      </c>
    </row>
    <row r="91" spans="1:14" ht="23.1" customHeight="1" thickBot="1">
      <c r="A91" s="20"/>
      <c r="B91" s="10"/>
      <c r="C91" s="11"/>
      <c r="D91" s="11"/>
      <c r="E91" s="11"/>
      <c r="F91" s="11"/>
      <c r="G91" s="13"/>
      <c r="H91" s="29"/>
      <c r="I91" s="31"/>
      <c r="J91" s="11"/>
      <c r="K91" s="11"/>
      <c r="L91" s="11"/>
      <c r="M91" s="19"/>
      <c r="N91" s="29"/>
    </row>
    <row r="92" spans="1:14" ht="23.1" customHeight="1" thickBot="1">
      <c r="A92" s="32"/>
      <c r="B92" s="33"/>
      <c r="C92" s="34"/>
      <c r="D92" s="34"/>
      <c r="E92" s="34"/>
      <c r="F92" s="42"/>
      <c r="G92" s="33"/>
      <c r="H92" s="36">
        <f>SUM(H88:H91)</f>
        <v>319.95999999999998</v>
      </c>
      <c r="I92" s="44"/>
      <c r="J92" s="45"/>
      <c r="K92" s="45"/>
      <c r="L92" s="45"/>
      <c r="M92" s="46"/>
      <c r="N92" s="36">
        <f>SUM(N88:N91)</f>
        <v>2528.23</v>
      </c>
    </row>
    <row r="93" spans="1:14" ht="23.1" customHeight="1">
      <c r="E93" s="69" t="s">
        <v>8</v>
      </c>
      <c r="F93" s="69"/>
      <c r="G93" s="69"/>
      <c r="H93" s="54">
        <f>H92+H84+H75+H67+H59+H52+H45+H37+H30+H23+H16+H8</f>
        <v>1279.8399999999999</v>
      </c>
      <c r="K93" s="69" t="s">
        <v>8</v>
      </c>
      <c r="L93" s="69"/>
      <c r="M93" s="69"/>
      <c r="N93" s="54">
        <f>N92+N84+N75+N67+N59+N52+N45+N37+N30+N23+N16+N8</f>
        <v>17318.059999999998</v>
      </c>
    </row>
    <row r="94" spans="1:14" ht="23.1" customHeight="1"/>
    <row r="95" spans="1:14" ht="23.1" customHeight="1"/>
    <row r="97" spans="1:11" ht="15.75">
      <c r="A97" s="65" t="s">
        <v>6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 ht="15.75">
      <c r="A98" s="65" t="s">
        <v>10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 ht="15.75">
      <c r="A99" s="65" t="s">
        <v>31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 ht="15.75">
      <c r="A100" s="65" t="s">
        <v>26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ht="15.75">
      <c r="A101" s="56"/>
      <c r="B101" s="57"/>
      <c r="C101" s="57"/>
      <c r="D101" s="57"/>
      <c r="E101" s="57"/>
      <c r="F101" s="57"/>
      <c r="G101" s="55"/>
      <c r="H101" s="55"/>
    </row>
    <row r="102" spans="1:11" ht="15" customHeight="1">
      <c r="A102" s="56"/>
      <c r="B102" s="68" t="s">
        <v>7</v>
      </c>
      <c r="C102" s="68"/>
      <c r="D102" s="66" t="s">
        <v>27</v>
      </c>
      <c r="E102" s="66"/>
      <c r="F102" s="66" t="s">
        <v>24</v>
      </c>
      <c r="G102" s="66"/>
      <c r="H102" s="67" t="s">
        <v>11</v>
      </c>
      <c r="I102" s="67"/>
      <c r="J102" s="58"/>
    </row>
    <row r="103" spans="1:11" ht="15" customHeight="1">
      <c r="A103" s="56"/>
      <c r="B103" s="68"/>
      <c r="C103" s="68"/>
      <c r="D103" s="66"/>
      <c r="E103" s="66"/>
      <c r="F103" s="66"/>
      <c r="G103" s="66"/>
      <c r="H103" s="67"/>
      <c r="I103" s="67"/>
      <c r="J103" s="58"/>
    </row>
    <row r="104" spans="1:11" ht="38.25" customHeight="1">
      <c r="A104" s="60" t="s">
        <v>25</v>
      </c>
      <c r="B104" s="64">
        <v>35325.72</v>
      </c>
      <c r="C104" s="64"/>
      <c r="D104" s="64">
        <v>31981.88</v>
      </c>
      <c r="E104" s="64"/>
      <c r="F104" s="64">
        <f>H93+N93-12*120</f>
        <v>17157.899999999998</v>
      </c>
      <c r="G104" s="64"/>
      <c r="H104" s="64">
        <f>D104-F104</f>
        <v>14823.980000000003</v>
      </c>
      <c r="I104" s="64"/>
      <c r="K104" s="59"/>
    </row>
  </sheetData>
  <mergeCells count="74">
    <mergeCell ref="I39:N39"/>
    <mergeCell ref="I40:M40"/>
    <mergeCell ref="A46:C46"/>
    <mergeCell ref="A38:C38"/>
    <mergeCell ref="B33:F33"/>
    <mergeCell ref="A31:C31"/>
    <mergeCell ref="I11:M11"/>
    <mergeCell ref="I32:N32"/>
    <mergeCell ref="I19:M19"/>
    <mergeCell ref="B19:F19"/>
    <mergeCell ref="A17:C17"/>
    <mergeCell ref="B18:H18"/>
    <mergeCell ref="I18:N18"/>
    <mergeCell ref="I25:N25"/>
    <mergeCell ref="I62:M62"/>
    <mergeCell ref="I33:M33"/>
    <mergeCell ref="A24:C24"/>
    <mergeCell ref="B32:H32"/>
    <mergeCell ref="B25:H25"/>
    <mergeCell ref="B26:F26"/>
    <mergeCell ref="I26:M26"/>
    <mergeCell ref="B47:H47"/>
    <mergeCell ref="I47:N47"/>
    <mergeCell ref="B40:F40"/>
    <mergeCell ref="A1:C1"/>
    <mergeCell ref="B2:H2"/>
    <mergeCell ref="I2:N2"/>
    <mergeCell ref="B3:F3"/>
    <mergeCell ref="I3:M3"/>
    <mergeCell ref="I10:N10"/>
    <mergeCell ref="B10:H10"/>
    <mergeCell ref="I55:M55"/>
    <mergeCell ref="I61:N61"/>
    <mergeCell ref="A53:C53"/>
    <mergeCell ref="B54:H54"/>
    <mergeCell ref="A60:C60"/>
    <mergeCell ref="I48:M48"/>
    <mergeCell ref="B61:H61"/>
    <mergeCell ref="B48:F48"/>
    <mergeCell ref="I54:N54"/>
    <mergeCell ref="B77:H77"/>
    <mergeCell ref="B70:F70"/>
    <mergeCell ref="A85:C85"/>
    <mergeCell ref="A76:C76"/>
    <mergeCell ref="B78:F78"/>
    <mergeCell ref="A9:C9"/>
    <mergeCell ref="B11:F11"/>
    <mergeCell ref="B39:H39"/>
    <mergeCell ref="B55:F55"/>
    <mergeCell ref="A68:C68"/>
    <mergeCell ref="B86:H86"/>
    <mergeCell ref="I78:M78"/>
    <mergeCell ref="I69:N69"/>
    <mergeCell ref="I70:M70"/>
    <mergeCell ref="B62:F62"/>
    <mergeCell ref="I86:N86"/>
    <mergeCell ref="I77:N77"/>
    <mergeCell ref="B69:H69"/>
    <mergeCell ref="B104:C104"/>
    <mergeCell ref="D104:E104"/>
    <mergeCell ref="E93:G93"/>
    <mergeCell ref="B87:F87"/>
    <mergeCell ref="I87:M87"/>
    <mergeCell ref="K93:M93"/>
    <mergeCell ref="H104:I104"/>
    <mergeCell ref="F104:G104"/>
    <mergeCell ref="A100:K100"/>
    <mergeCell ref="A97:K97"/>
    <mergeCell ref="A98:K98"/>
    <mergeCell ref="A99:K99"/>
    <mergeCell ref="F102:G103"/>
    <mergeCell ref="H102:I103"/>
    <mergeCell ref="B102:C103"/>
    <mergeCell ref="D102:E103"/>
  </mergeCells>
  <phoneticPr fontId="2" type="noConversion"/>
  <pageMargins left="0.75" right="0.75" top="0.18" bottom="0.23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29а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2013-08-13T08:27:36Z</cp:lastPrinted>
  <dcterms:created xsi:type="dcterms:W3CDTF">2013-02-05T05:42:12Z</dcterms:created>
  <dcterms:modified xsi:type="dcterms:W3CDTF">2019-03-31T16:27:41Z</dcterms:modified>
</cp:coreProperties>
</file>