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480" windowHeight="8505"/>
  </bookViews>
  <sheets>
    <sheet name="Гнаровская 14" sheetId="4" r:id="rId1"/>
  </sheets>
  <calcPr calcId="114210"/>
</workbook>
</file>

<file path=xl/calcChain.xml><?xml version="1.0" encoding="utf-8"?>
<calcChain xmlns="http://schemas.openxmlformats.org/spreadsheetml/2006/main">
  <c r="H12" i="4"/>
  <c r="H24"/>
  <c r="H36"/>
  <c r="H49"/>
  <c r="H59"/>
  <c r="H68"/>
  <c r="H77"/>
  <c r="H87"/>
  <c r="H99"/>
  <c r="H104"/>
  <c r="H111"/>
  <c r="H122"/>
  <c r="H135"/>
  <c r="H136"/>
  <c r="N135"/>
  <c r="N122"/>
  <c r="N111"/>
  <c r="N97"/>
  <c r="N99"/>
  <c r="N85"/>
  <c r="N87"/>
  <c r="N77"/>
  <c r="N68"/>
  <c r="N59"/>
  <c r="N49"/>
  <c r="N36"/>
  <c r="N24"/>
  <c r="N12"/>
  <c r="N136"/>
  <c r="F147"/>
  <c r="H147"/>
  <c r="A25"/>
  <c r="A37"/>
  <c r="A50"/>
  <c r="A60"/>
  <c r="A13"/>
  <c r="A69"/>
  <c r="A78"/>
  <c r="A88"/>
  <c r="A100"/>
  <c r="A112"/>
  <c r="A123"/>
</calcChain>
</file>

<file path=xl/sharedStrings.xml><?xml version="1.0" encoding="utf-8"?>
<sst xmlns="http://schemas.openxmlformats.org/spreadsheetml/2006/main" count="203" uniqueCount="49">
  <si>
    <t>текущий ремонт</t>
  </si>
  <si>
    <t>месяц</t>
  </si>
  <si>
    <t>наименование работ</t>
  </si>
  <si>
    <t>объем</t>
  </si>
  <si>
    <t>сумма</t>
  </si>
  <si>
    <t>ОТЧЕТ</t>
  </si>
  <si>
    <t>начислен.</t>
  </si>
  <si>
    <t>итого:</t>
  </si>
  <si>
    <t>январь</t>
  </si>
  <si>
    <t>ул.Гнаровская д.14</t>
  </si>
  <si>
    <t>декабрь</t>
  </si>
  <si>
    <t>февраль</t>
  </si>
  <si>
    <t>март</t>
  </si>
  <si>
    <t>остаток (+) /перерасход(-)</t>
  </si>
  <si>
    <t>по начислению, поступлению, затратам  средств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</si>
  <si>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</si>
  <si>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</si>
  <si>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</si>
  <si>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</si>
  <si>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</si>
  <si>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</si>
  <si>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</si>
  <si>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</si>
  <si>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ремонт конструктивных элементов жилого дома</t>
  </si>
  <si>
    <t>ремонт и обслуживание внутридомового инж.оборудования</t>
  </si>
  <si>
    <t>выполнение</t>
  </si>
  <si>
    <t>ИТОГО</t>
  </si>
  <si>
    <t>поступление</t>
  </si>
  <si>
    <t>содержание аварийной службы</t>
  </si>
  <si>
    <t>обход подвала по графику</t>
  </si>
  <si>
    <t>снятие показаний эл.энергии</t>
  </si>
  <si>
    <t>снятие показаний ПУ тепловой энергии</t>
  </si>
  <si>
    <t>дома № 14  по ул. Гнаровской</t>
  </si>
  <si>
    <t>восстановление освещения</t>
  </si>
  <si>
    <t>прочистка канализации</t>
  </si>
  <si>
    <t>устранение течи хвс</t>
  </si>
  <si>
    <t>ревизия эл.щитов</t>
  </si>
  <si>
    <t xml:space="preserve">по текущему  ремонту </t>
  </si>
  <si>
    <t>прочистка вентиляции</t>
  </si>
  <si>
    <t>ремонт кровли</t>
  </si>
  <si>
    <t>установка скамейки</t>
  </si>
  <si>
    <t>ремонт канал.трубы</t>
  </si>
  <si>
    <t>восстановление освещения, подключение насоса</t>
  </si>
  <si>
    <t>ремонт тепл.розлива, установка насоса</t>
  </si>
  <si>
    <t>ремонт канализ.трубы</t>
  </si>
  <si>
    <t>частичный ремонт кровли</t>
  </si>
  <si>
    <t>ремонт межпанельных швов</t>
  </si>
  <si>
    <t>прочистка водостока</t>
  </si>
  <si>
    <t>отогрев и прочистка водостока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</si>
</sst>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8"/>
      <name val="Calibri"/>
      <family val="2"/>
      <charset val="204"/>
    </font>
    <font>
      <b/>
      <sz val="13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name val="Arial"/>
      <family val="2"/>
      <charset val="204"/>
    </font>
    <font>
      <b/>
      <sz val="13"/>
      <color indexed="10"/>
      <name val="Arial"/>
      <family val="2"/>
      <charset val="204"/>
    </font>
    <font>
      <b/>
      <sz val="13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3" fillId="0" borderId="0" xfId="1" applyFont="1" applyFill="1" applyAlignment="1"/>
    <xf numFmtId="0" fontId="3" fillId="0" borderId="1" xfId="1" applyFont="1" applyFill="1" applyBorder="1" applyAlignment="1"/>
    <xf numFmtId="0" fontId="4" fillId="0" borderId="0" xfId="0" applyFont="1" applyFill="1"/>
    <xf numFmtId="0" fontId="5" fillId="2" borderId="2" xfId="1" applyFont="1" applyFill="1" applyBorder="1"/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5" xfId="1" applyFont="1" applyFill="1" applyBorder="1"/>
    <xf numFmtId="0" fontId="6" fillId="0" borderId="6" xfId="1" applyFont="1" applyFill="1" applyBorder="1" applyAlignment="1">
      <alignment horizontal="center"/>
    </xf>
    <xf numFmtId="0" fontId="5" fillId="0" borderId="7" xfId="1" applyFont="1" applyFill="1" applyBorder="1"/>
    <xf numFmtId="0" fontId="5" fillId="0" borderId="0" xfId="1" applyFont="1" applyFill="1" applyBorder="1"/>
    <xf numFmtId="0" fontId="5" fillId="0" borderId="0" xfId="1" applyFont="1" applyFill="1" applyBorder="1" applyAlignment="1">
      <alignment horizontal="right"/>
    </xf>
    <xf numFmtId="2" fontId="5" fillId="0" borderId="8" xfId="1" applyNumberFormat="1" applyFont="1" applyFill="1" applyBorder="1"/>
    <xf numFmtId="2" fontId="5" fillId="0" borderId="9" xfId="1" applyNumberFormat="1" applyFont="1" applyFill="1" applyBorder="1"/>
    <xf numFmtId="0" fontId="3" fillId="0" borderId="10" xfId="1" applyFont="1" applyFill="1" applyBorder="1"/>
    <xf numFmtId="0" fontId="3" fillId="0" borderId="0" xfId="1" applyFont="1" applyFill="1" applyBorder="1"/>
    <xf numFmtId="2" fontId="3" fillId="0" borderId="11" xfId="1" applyNumberFormat="1" applyFont="1" applyFill="1" applyBorder="1"/>
    <xf numFmtId="2" fontId="5" fillId="0" borderId="7" xfId="1" applyNumberFormat="1" applyFont="1" applyFill="1" applyBorder="1"/>
    <xf numFmtId="2" fontId="3" fillId="0" borderId="12" xfId="1" applyNumberFormat="1" applyFont="1" applyFill="1" applyBorder="1"/>
    <xf numFmtId="0" fontId="5" fillId="0" borderId="6" xfId="1" applyFont="1" applyFill="1" applyBorder="1"/>
    <xf numFmtId="2" fontId="5" fillId="0" borderId="13" xfId="1" applyNumberFormat="1" applyFont="1" applyFill="1" applyBorder="1"/>
    <xf numFmtId="0" fontId="5" fillId="0" borderId="14" xfId="1" applyFont="1" applyFill="1" applyBorder="1"/>
    <xf numFmtId="0" fontId="5" fillId="0" borderId="10" xfId="1" applyFont="1" applyFill="1" applyBorder="1"/>
    <xf numFmtId="2" fontId="5" fillId="0" borderId="12" xfId="1" applyNumberFormat="1" applyFont="1" applyFill="1" applyBorder="1"/>
    <xf numFmtId="0" fontId="5" fillId="0" borderId="13" xfId="1" applyFont="1" applyFill="1" applyBorder="1"/>
    <xf numFmtId="2" fontId="5" fillId="0" borderId="0" xfId="1" applyNumberFormat="1" applyFont="1" applyFill="1" applyBorder="1"/>
    <xf numFmtId="2" fontId="5" fillId="0" borderId="15" xfId="1" applyNumberFormat="1" applyFont="1" applyFill="1" applyBorder="1"/>
    <xf numFmtId="0" fontId="5" fillId="0" borderId="3" xfId="1" applyFont="1" applyFill="1" applyBorder="1"/>
    <xf numFmtId="0" fontId="5" fillId="0" borderId="16" xfId="1" applyFont="1" applyFill="1" applyBorder="1"/>
    <xf numFmtId="0" fontId="5" fillId="0" borderId="17" xfId="1" applyFont="1" applyFill="1" applyBorder="1"/>
    <xf numFmtId="0" fontId="5" fillId="0" borderId="18" xfId="1" applyFont="1" applyFill="1" applyBorder="1"/>
    <xf numFmtId="0" fontId="5" fillId="0" borderId="19" xfId="1" applyFont="1" applyFill="1" applyBorder="1"/>
    <xf numFmtId="2" fontId="3" fillId="0" borderId="20" xfId="1" applyNumberFormat="1" applyFont="1" applyFill="1" applyBorder="1"/>
    <xf numFmtId="0" fontId="3" fillId="0" borderId="21" xfId="1" applyFont="1" applyFill="1" applyBorder="1"/>
    <xf numFmtId="0" fontId="3" fillId="0" borderId="1" xfId="1" applyFont="1" applyFill="1" applyBorder="1"/>
    <xf numFmtId="0" fontId="3" fillId="0" borderId="22" xfId="1" applyFont="1" applyFill="1" applyBorder="1"/>
    <xf numFmtId="0" fontId="3" fillId="0" borderId="23" xfId="1" applyFont="1" applyFill="1" applyBorder="1" applyAlignment="1"/>
    <xf numFmtId="0" fontId="3" fillId="0" borderId="24" xfId="1" applyFont="1" applyFill="1" applyBorder="1" applyAlignment="1"/>
    <xf numFmtId="0" fontId="3" fillId="0" borderId="25" xfId="1" applyFont="1" applyFill="1" applyBorder="1"/>
    <xf numFmtId="0" fontId="3" fillId="0" borderId="17" xfId="1" applyFont="1" applyFill="1" applyBorder="1"/>
    <xf numFmtId="0" fontId="3" fillId="0" borderId="26" xfId="1" applyFont="1" applyFill="1" applyBorder="1"/>
    <xf numFmtId="0" fontId="3" fillId="2" borderId="27" xfId="1" applyFont="1" applyFill="1" applyBorder="1"/>
    <xf numFmtId="0" fontId="3" fillId="0" borderId="28" xfId="1" applyFont="1" applyFill="1" applyBorder="1"/>
    <xf numFmtId="0" fontId="3" fillId="0" borderId="29" xfId="1" applyFont="1" applyFill="1" applyBorder="1"/>
    <xf numFmtId="0" fontId="5" fillId="0" borderId="7" xfId="1" applyFont="1" applyBorder="1"/>
    <xf numFmtId="0" fontId="5" fillId="0" borderId="0" xfId="1" applyFont="1" applyBorder="1"/>
    <xf numFmtId="2" fontId="5" fillId="0" borderId="8" xfId="1" applyNumberFormat="1" applyFont="1" applyBorder="1"/>
    <xf numFmtId="2" fontId="5" fillId="0" borderId="7" xfId="1" applyNumberFormat="1" applyFont="1" applyBorder="1"/>
    <xf numFmtId="0" fontId="3" fillId="0" borderId="30" xfId="1" applyFont="1" applyFill="1" applyBorder="1"/>
    <xf numFmtId="2" fontId="3" fillId="0" borderId="31" xfId="1" applyNumberFormat="1" applyFont="1" applyFill="1" applyBorder="1"/>
    <xf numFmtId="0" fontId="5" fillId="0" borderId="30" xfId="1" applyFont="1" applyFill="1" applyBorder="1"/>
    <xf numFmtId="2" fontId="5" fillId="0" borderId="31" xfId="1" applyNumberFormat="1" applyFont="1" applyFill="1" applyBorder="1"/>
    <xf numFmtId="2" fontId="5" fillId="0" borderId="32" xfId="1" applyNumberFormat="1" applyFont="1" applyFill="1" applyBorder="1"/>
    <xf numFmtId="2" fontId="3" fillId="0" borderId="33" xfId="1" applyNumberFormat="1" applyFont="1" applyFill="1" applyBorder="1"/>
    <xf numFmtId="0" fontId="3" fillId="0" borderId="34" xfId="1" applyFont="1" applyFill="1" applyBorder="1"/>
    <xf numFmtId="2" fontId="3" fillId="0" borderId="35" xfId="1" applyNumberFormat="1" applyFont="1" applyFill="1" applyBorder="1"/>
    <xf numFmtId="0" fontId="3" fillId="0" borderId="36" xfId="1" applyFont="1" applyFill="1" applyBorder="1" applyAlignment="1"/>
    <xf numFmtId="0" fontId="5" fillId="0" borderId="37" xfId="1" applyFont="1" applyFill="1" applyBorder="1"/>
    <xf numFmtId="2" fontId="5" fillId="0" borderId="38" xfId="1" applyNumberFormat="1" applyFont="1" applyFill="1" applyBorder="1"/>
    <xf numFmtId="2" fontId="4" fillId="0" borderId="0" xfId="0" applyNumberFormat="1" applyFont="1" applyFill="1"/>
    <xf numFmtId="2" fontId="7" fillId="0" borderId="39" xfId="0" applyNumberFormat="1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/>
    <xf numFmtId="0" fontId="7" fillId="0" borderId="39" xfId="0" applyFont="1" applyFill="1" applyBorder="1" applyAlignment="1">
      <alignment horizontal="center" vertical="center" wrapText="1"/>
    </xf>
    <xf numFmtId="0" fontId="5" fillId="0" borderId="30" xfId="1" applyFont="1" applyBorder="1"/>
    <xf numFmtId="0" fontId="5" fillId="0" borderId="13" xfId="1" applyFont="1" applyBorder="1"/>
    <xf numFmtId="0" fontId="5" fillId="0" borderId="10" xfId="1" applyFont="1" applyBorder="1"/>
    <xf numFmtId="0" fontId="5" fillId="0" borderId="13" xfId="1" applyFont="1" applyBorder="1" applyAlignment="1">
      <alignment horizontal="right"/>
    </xf>
    <xf numFmtId="2" fontId="5" fillId="0" borderId="9" xfId="1" applyNumberFormat="1" applyFont="1" applyBorder="1"/>
    <xf numFmtId="2" fontId="3" fillId="0" borderId="39" xfId="0" applyNumberFormat="1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wrapText="1"/>
    </xf>
    <xf numFmtId="0" fontId="3" fillId="2" borderId="4" xfId="1" applyFont="1" applyFill="1" applyBorder="1" applyAlignment="1">
      <alignment horizontal="center"/>
    </xf>
    <xf numFmtId="0" fontId="7" fillId="0" borderId="29" xfId="0" applyFont="1" applyFill="1" applyBorder="1" applyAlignment="1">
      <alignment horizontal="right"/>
    </xf>
    <xf numFmtId="0" fontId="3" fillId="2" borderId="42" xfId="1" applyFont="1" applyFill="1" applyBorder="1" applyAlignment="1">
      <alignment horizontal="center"/>
    </xf>
    <xf numFmtId="0" fontId="3" fillId="2" borderId="43" xfId="1" applyFont="1" applyFill="1" applyBorder="1" applyAlignment="1">
      <alignment horizontal="center" vertical="center"/>
    </xf>
    <xf numFmtId="0" fontId="3" fillId="2" borderId="44" xfId="1" applyFont="1" applyFill="1" applyBorder="1" applyAlignment="1">
      <alignment horizontal="center" vertical="center"/>
    </xf>
    <xf numFmtId="0" fontId="3" fillId="2" borderId="45" xfId="1" applyFont="1" applyFill="1" applyBorder="1" applyAlignment="1">
      <alignment horizontal="center" vertical="center"/>
    </xf>
    <xf numFmtId="0" fontId="3" fillId="2" borderId="46" xfId="1" applyFont="1" applyFill="1" applyBorder="1" applyAlignment="1">
      <alignment horizontal="center" wrapText="1"/>
    </xf>
    <xf numFmtId="0" fontId="3" fillId="2" borderId="47" xfId="1" applyFont="1" applyFill="1" applyBorder="1" applyAlignment="1">
      <alignment horizontal="center" wrapText="1"/>
    </xf>
    <xf numFmtId="0" fontId="3" fillId="0" borderId="17" xfId="1" applyFont="1" applyFill="1" applyBorder="1" applyAlignment="1">
      <alignment horizontal="center"/>
    </xf>
    <xf numFmtId="0" fontId="3" fillId="2" borderId="40" xfId="1" applyFont="1" applyFill="1" applyBorder="1" applyAlignment="1">
      <alignment horizontal="center"/>
    </xf>
    <xf numFmtId="0" fontId="3" fillId="2" borderId="23" xfId="1" applyFont="1" applyFill="1" applyBorder="1" applyAlignment="1">
      <alignment horizontal="center"/>
    </xf>
    <xf numFmtId="0" fontId="3" fillId="2" borderId="41" xfId="1" applyFont="1" applyFill="1" applyBorder="1" applyAlignment="1">
      <alignment horizontal="center"/>
    </xf>
    <xf numFmtId="0" fontId="3" fillId="0" borderId="49" xfId="1" applyFont="1" applyFill="1" applyBorder="1" applyAlignment="1">
      <alignment horizontal="center"/>
    </xf>
    <xf numFmtId="0" fontId="3" fillId="2" borderId="48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47"/>
  <sheetViews>
    <sheetView tabSelected="1" zoomScale="75" workbookViewId="0">
      <selection activeCell="A149" sqref="A149:IV170"/>
    </sheetView>
  </sheetViews>
  <sheetFormatPr defaultRowHeight="16.5"/>
  <cols>
    <col min="1" max="1" width="21.42578125" style="3" customWidth="1"/>
    <col min="2" max="4" width="9.140625" style="3"/>
    <col min="5" max="5" width="15" style="3" customWidth="1"/>
    <col min="6" max="6" width="6" style="3" customWidth="1"/>
    <col min="7" max="7" width="10.28515625" style="3" customWidth="1"/>
    <col min="8" max="8" width="11.140625" style="3" customWidth="1"/>
    <col min="9" max="10" width="9.140625" style="3"/>
    <col min="11" max="11" width="11.42578125" style="3" customWidth="1"/>
    <col min="12" max="12" width="13.140625" style="3" customWidth="1"/>
    <col min="13" max="13" width="18.85546875" style="3" customWidth="1"/>
    <col min="14" max="14" width="12.7109375" style="3" customWidth="1"/>
    <col min="15" max="16384" width="9.140625" style="3"/>
  </cols>
  <sheetData>
    <row r="1" spans="1:14" ht="23.1" customHeight="1" thickBot="1">
      <c r="A1" s="84" t="s">
        <v>9</v>
      </c>
      <c r="B1" s="84"/>
      <c r="C1" s="84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1:14" ht="23.1" customHeight="1" thickBot="1">
      <c r="A2" s="85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7"/>
    </row>
    <row r="3" spans="1:14" ht="23.1" customHeight="1">
      <c r="A3" s="4"/>
      <c r="B3" s="79" t="s">
        <v>23</v>
      </c>
      <c r="C3" s="80"/>
      <c r="D3" s="80"/>
      <c r="E3" s="80"/>
      <c r="F3" s="80"/>
      <c r="G3" s="80"/>
      <c r="H3" s="81"/>
      <c r="I3" s="82" t="s">
        <v>24</v>
      </c>
      <c r="J3" s="83"/>
      <c r="K3" s="83"/>
      <c r="L3" s="83"/>
      <c r="M3" s="83"/>
      <c r="N3" s="83"/>
    </row>
    <row r="4" spans="1:14" ht="23.1" customHeight="1" thickBot="1">
      <c r="A4" s="5" t="s">
        <v>1</v>
      </c>
      <c r="B4" s="76" t="s">
        <v>2</v>
      </c>
      <c r="C4" s="76"/>
      <c r="D4" s="76"/>
      <c r="E4" s="76"/>
      <c r="F4" s="76"/>
      <c r="G4" s="6" t="s">
        <v>3</v>
      </c>
      <c r="H4" s="7" t="s">
        <v>4</v>
      </c>
      <c r="I4" s="78" t="s">
        <v>2</v>
      </c>
      <c r="J4" s="78"/>
      <c r="K4" s="78"/>
      <c r="L4" s="78"/>
      <c r="M4" s="78"/>
      <c r="N4" s="8" t="s">
        <v>4</v>
      </c>
    </row>
    <row r="5" spans="1:14" ht="23.1" customHeight="1">
      <c r="A5" s="9" t="s">
        <v>8</v>
      </c>
      <c r="B5" s="10" t="s">
        <v>33</v>
      </c>
      <c r="C5" s="11"/>
      <c r="D5" s="11"/>
      <c r="E5" s="11"/>
      <c r="F5" s="12"/>
      <c r="G5" s="13"/>
      <c r="H5" s="14">
        <v>446.5</v>
      </c>
      <c r="I5" s="15" t="s">
        <v>28</v>
      </c>
      <c r="J5" s="16"/>
      <c r="K5" s="16"/>
      <c r="L5" s="16"/>
      <c r="M5" s="16"/>
      <c r="N5" s="17">
        <v>4614.8599999999997</v>
      </c>
    </row>
    <row r="6" spans="1:14" ht="23.1" customHeight="1">
      <c r="A6" s="9"/>
      <c r="B6" s="10" t="s">
        <v>36</v>
      </c>
      <c r="C6" s="11"/>
      <c r="D6" s="11"/>
      <c r="E6" s="11"/>
      <c r="F6" s="12"/>
      <c r="G6" s="18"/>
      <c r="H6" s="14">
        <v>639.91</v>
      </c>
      <c r="I6" s="15" t="s">
        <v>29</v>
      </c>
      <c r="J6" s="16"/>
      <c r="K6" s="16"/>
      <c r="L6" s="16"/>
      <c r="M6" s="16"/>
      <c r="N6" s="19">
        <v>460</v>
      </c>
    </row>
    <row r="7" spans="1:14" ht="23.1" customHeight="1">
      <c r="A7" s="9"/>
      <c r="B7" s="10"/>
      <c r="C7" s="11"/>
      <c r="D7" s="11"/>
      <c r="E7" s="11"/>
      <c r="F7" s="12"/>
      <c r="G7" s="18"/>
      <c r="H7" s="14"/>
      <c r="I7" s="15" t="s">
        <v>30</v>
      </c>
      <c r="J7" s="16"/>
      <c r="K7" s="16"/>
      <c r="L7" s="16"/>
      <c r="M7" s="16"/>
      <c r="N7" s="19">
        <v>120</v>
      </c>
    </row>
    <row r="8" spans="1:14" ht="23.1" customHeight="1">
      <c r="A8" s="9"/>
      <c r="B8" s="10"/>
      <c r="C8" s="11"/>
      <c r="D8" s="11"/>
      <c r="E8" s="11"/>
      <c r="F8" s="12"/>
      <c r="G8" s="18"/>
      <c r="H8" s="14"/>
      <c r="I8" s="15" t="s">
        <v>31</v>
      </c>
      <c r="J8" s="16"/>
      <c r="K8" s="16"/>
      <c r="L8" s="16"/>
      <c r="M8" s="16"/>
      <c r="N8" s="19">
        <v>800</v>
      </c>
    </row>
    <row r="9" spans="1:14" ht="23.1" customHeight="1">
      <c r="A9" s="20"/>
      <c r="B9" s="10"/>
      <c r="C9" s="11"/>
      <c r="D9" s="11"/>
      <c r="E9" s="11"/>
      <c r="F9" s="21"/>
      <c r="G9" s="22"/>
      <c r="H9" s="14"/>
      <c r="I9" s="23" t="s">
        <v>34</v>
      </c>
      <c r="J9" s="11"/>
      <c r="K9" s="11"/>
      <c r="L9" s="11"/>
      <c r="M9" s="11"/>
      <c r="N9" s="24">
        <v>1491.2</v>
      </c>
    </row>
    <row r="10" spans="1:14" ht="23.1" customHeight="1">
      <c r="A10" s="20"/>
      <c r="B10" s="10"/>
      <c r="C10" s="11"/>
      <c r="D10" s="11"/>
      <c r="E10" s="11"/>
      <c r="F10" s="26"/>
      <c r="G10" s="10"/>
      <c r="H10" s="14"/>
      <c r="I10" s="23"/>
      <c r="J10" s="11"/>
      <c r="K10" s="11"/>
      <c r="L10" s="11"/>
      <c r="M10" s="11"/>
      <c r="N10" s="27"/>
    </row>
    <row r="11" spans="1:14" ht="23.1" customHeight="1" thickBot="1">
      <c r="A11" s="20"/>
      <c r="B11" s="10"/>
      <c r="C11" s="11"/>
      <c r="D11" s="11"/>
      <c r="E11" s="11"/>
      <c r="F11" s="11"/>
      <c r="G11" s="13"/>
      <c r="H11" s="14"/>
      <c r="I11" s="23"/>
      <c r="J11" s="11"/>
      <c r="K11" s="11"/>
      <c r="L11" s="11"/>
      <c r="M11" s="25"/>
      <c r="N11" s="14"/>
    </row>
    <row r="12" spans="1:14" ht="23.1" customHeight="1" thickBot="1">
      <c r="A12" s="28"/>
      <c r="B12" s="29"/>
      <c r="C12" s="30"/>
      <c r="D12" s="30"/>
      <c r="E12" s="30"/>
      <c r="F12" s="31"/>
      <c r="G12" s="32"/>
      <c r="H12" s="33">
        <f>SUM(H5:H11)</f>
        <v>1086.4099999999999</v>
      </c>
      <c r="I12" s="34"/>
      <c r="J12" s="35"/>
      <c r="K12" s="35"/>
      <c r="L12" s="35"/>
      <c r="M12" s="36"/>
      <c r="N12" s="33">
        <f>SUM(N5:N11)</f>
        <v>7486.0599999999995</v>
      </c>
    </row>
    <row r="13" spans="1:14" ht="23.1" customHeight="1" thickBot="1">
      <c r="A13" s="84" t="str">
        <f>A1</f>
        <v>ул.Гнаровская д.14</v>
      </c>
      <c r="B13" s="84"/>
      <c r="C13" s="84"/>
      <c r="D13" s="1"/>
      <c r="E13" s="1"/>
      <c r="F13" s="1"/>
      <c r="G13" s="1"/>
      <c r="H13" s="1"/>
      <c r="I13" s="37"/>
      <c r="J13" s="37"/>
      <c r="K13" s="37"/>
      <c r="L13" s="37"/>
      <c r="M13" s="37"/>
      <c r="N13" s="38"/>
    </row>
    <row r="14" spans="1:14" ht="23.1" customHeight="1" thickBot="1">
      <c r="A14" s="85" t="s">
        <v>0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7"/>
    </row>
    <row r="15" spans="1:14" ht="23.1" customHeight="1">
      <c r="A15" s="4"/>
      <c r="B15" s="79" t="s">
        <v>23</v>
      </c>
      <c r="C15" s="80"/>
      <c r="D15" s="80"/>
      <c r="E15" s="80"/>
      <c r="F15" s="80"/>
      <c r="G15" s="80"/>
      <c r="H15" s="81"/>
      <c r="I15" s="82" t="s">
        <v>24</v>
      </c>
      <c r="J15" s="83"/>
      <c r="K15" s="83"/>
      <c r="L15" s="83"/>
      <c r="M15" s="83"/>
      <c r="N15" s="83"/>
    </row>
    <row r="16" spans="1:14" ht="23.1" customHeight="1" thickBot="1">
      <c r="A16" s="5" t="s">
        <v>1</v>
      </c>
      <c r="B16" s="76" t="s">
        <v>2</v>
      </c>
      <c r="C16" s="76"/>
      <c r="D16" s="76"/>
      <c r="E16" s="76"/>
      <c r="F16" s="76"/>
      <c r="G16" s="6" t="s">
        <v>3</v>
      </c>
      <c r="H16" s="7" t="s">
        <v>4</v>
      </c>
      <c r="I16" s="78" t="s">
        <v>2</v>
      </c>
      <c r="J16" s="78"/>
      <c r="K16" s="78"/>
      <c r="L16" s="78"/>
      <c r="M16" s="78"/>
      <c r="N16" s="8" t="s">
        <v>4</v>
      </c>
    </row>
    <row r="17" spans="1:14" ht="23.1" customHeight="1">
      <c r="A17" s="9" t="s">
        <v>11</v>
      </c>
      <c r="B17" s="10"/>
      <c r="C17" s="11"/>
      <c r="D17" s="11"/>
      <c r="E17" s="11"/>
      <c r="F17" s="11"/>
      <c r="G17" s="13"/>
      <c r="H17" s="14"/>
      <c r="I17" s="15" t="s">
        <v>28</v>
      </c>
      <c r="J17" s="16"/>
      <c r="K17" s="16"/>
      <c r="L17" s="16"/>
      <c r="M17" s="16"/>
      <c r="N17" s="17">
        <v>4614.8599999999997</v>
      </c>
    </row>
    <row r="18" spans="1:14" ht="23.1" customHeight="1">
      <c r="A18" s="20"/>
      <c r="B18" s="10"/>
      <c r="C18" s="11"/>
      <c r="D18" s="11"/>
      <c r="E18" s="12"/>
      <c r="F18" s="12"/>
      <c r="G18" s="13"/>
      <c r="H18" s="14"/>
      <c r="I18" s="15" t="s">
        <v>29</v>
      </c>
      <c r="J18" s="16"/>
      <c r="K18" s="16"/>
      <c r="L18" s="16"/>
      <c r="M18" s="16"/>
      <c r="N18" s="19">
        <v>460</v>
      </c>
    </row>
    <row r="19" spans="1:14" ht="23.1" customHeight="1">
      <c r="A19" s="20"/>
      <c r="B19" s="10"/>
      <c r="C19" s="11"/>
      <c r="D19" s="11"/>
      <c r="E19" s="12"/>
      <c r="F19" s="12"/>
      <c r="G19" s="18"/>
      <c r="H19" s="14"/>
      <c r="I19" s="15" t="s">
        <v>30</v>
      </c>
      <c r="J19" s="16"/>
      <c r="K19" s="16"/>
      <c r="L19" s="16"/>
      <c r="M19" s="16"/>
      <c r="N19" s="19">
        <v>120</v>
      </c>
    </row>
    <row r="20" spans="1:14" ht="23.1" customHeight="1">
      <c r="A20" s="20"/>
      <c r="B20" s="10"/>
      <c r="C20" s="11"/>
      <c r="D20" s="11"/>
      <c r="E20" s="12"/>
      <c r="F20" s="12"/>
      <c r="G20" s="18"/>
      <c r="H20" s="14"/>
      <c r="I20" s="15" t="s">
        <v>31</v>
      </c>
      <c r="J20" s="16"/>
      <c r="K20" s="16"/>
      <c r="L20" s="16"/>
      <c r="M20" s="16"/>
      <c r="N20" s="19">
        <v>800</v>
      </c>
    </row>
    <row r="21" spans="1:14" ht="23.1" customHeight="1">
      <c r="A21" s="20"/>
      <c r="B21" s="10"/>
      <c r="C21" s="11"/>
      <c r="D21" s="11"/>
      <c r="E21" s="12"/>
      <c r="F21" s="12"/>
      <c r="G21" s="18"/>
      <c r="H21" s="14"/>
      <c r="I21" s="23"/>
      <c r="J21" s="11"/>
      <c r="K21" s="11"/>
      <c r="L21" s="11"/>
      <c r="M21" s="25"/>
      <c r="N21" s="14"/>
    </row>
    <row r="22" spans="1:14" ht="23.1" customHeight="1">
      <c r="A22" s="20"/>
      <c r="B22" s="10"/>
      <c r="C22" s="11"/>
      <c r="D22" s="11"/>
      <c r="E22" s="12"/>
      <c r="F22" s="12"/>
      <c r="G22" s="18"/>
      <c r="H22" s="14"/>
      <c r="I22" s="23"/>
      <c r="J22" s="11"/>
      <c r="K22" s="11"/>
      <c r="L22" s="11"/>
      <c r="M22" s="25"/>
      <c r="N22" s="14"/>
    </row>
    <row r="23" spans="1:14" ht="23.1" customHeight="1" thickBot="1">
      <c r="A23" s="20"/>
      <c r="B23" s="10"/>
      <c r="C23" s="11"/>
      <c r="D23" s="11"/>
      <c r="E23" s="12"/>
      <c r="F23" s="12"/>
      <c r="G23" s="13"/>
      <c r="H23" s="14"/>
      <c r="I23" s="23"/>
      <c r="J23" s="11"/>
      <c r="K23" s="11"/>
      <c r="L23" s="11"/>
      <c r="M23" s="25"/>
      <c r="N23" s="14"/>
    </row>
    <row r="24" spans="1:14" ht="23.1" customHeight="1" thickBot="1">
      <c r="A24" s="28"/>
      <c r="B24" s="29"/>
      <c r="C24" s="30"/>
      <c r="D24" s="30"/>
      <c r="E24" s="30"/>
      <c r="F24" s="31"/>
      <c r="G24" s="29"/>
      <c r="H24" s="33">
        <f>SUM(H17:H23)</f>
        <v>0</v>
      </c>
      <c r="I24" s="39"/>
      <c r="J24" s="40"/>
      <c r="K24" s="40"/>
      <c r="L24" s="40"/>
      <c r="M24" s="41"/>
      <c r="N24" s="33">
        <f>SUM(N17:N23)</f>
        <v>5994.86</v>
      </c>
    </row>
    <row r="25" spans="1:14" ht="23.1" customHeight="1" thickBot="1">
      <c r="A25" s="84" t="str">
        <f>A1</f>
        <v>ул.Гнаровская д.14</v>
      </c>
      <c r="B25" s="84"/>
      <c r="C25" s="84"/>
      <c r="D25" s="1"/>
      <c r="E25" s="1"/>
      <c r="F25" s="1"/>
      <c r="G25" s="1"/>
      <c r="H25" s="1"/>
      <c r="I25" s="37"/>
      <c r="J25" s="37"/>
      <c r="K25" s="37"/>
      <c r="L25" s="37"/>
      <c r="M25" s="37"/>
      <c r="N25" s="38"/>
    </row>
    <row r="26" spans="1:14" ht="23.1" customHeight="1" thickBot="1">
      <c r="A26" s="85" t="s">
        <v>0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7"/>
    </row>
    <row r="27" spans="1:14" ht="23.1" customHeight="1">
      <c r="A27" s="4"/>
      <c r="B27" s="79" t="s">
        <v>23</v>
      </c>
      <c r="C27" s="80"/>
      <c r="D27" s="80"/>
      <c r="E27" s="80"/>
      <c r="F27" s="80"/>
      <c r="G27" s="80"/>
      <c r="H27" s="81"/>
      <c r="I27" s="82" t="s">
        <v>24</v>
      </c>
      <c r="J27" s="83"/>
      <c r="K27" s="83"/>
      <c r="L27" s="83"/>
      <c r="M27" s="83"/>
      <c r="N27" s="83"/>
    </row>
    <row r="28" spans="1:14" ht="23.1" customHeight="1" thickBot="1">
      <c r="A28" s="5" t="s">
        <v>1</v>
      </c>
      <c r="B28" s="76" t="s">
        <v>2</v>
      </c>
      <c r="C28" s="76"/>
      <c r="D28" s="76"/>
      <c r="E28" s="76"/>
      <c r="F28" s="76"/>
      <c r="G28" s="6" t="s">
        <v>3</v>
      </c>
      <c r="H28" s="7" t="s">
        <v>4</v>
      </c>
      <c r="I28" s="89" t="s">
        <v>2</v>
      </c>
      <c r="J28" s="89"/>
      <c r="K28" s="89"/>
      <c r="L28" s="89"/>
      <c r="M28" s="89"/>
      <c r="N28" s="42" t="s">
        <v>4</v>
      </c>
    </row>
    <row r="29" spans="1:14" ht="23.1" customHeight="1">
      <c r="A29" s="9" t="s">
        <v>12</v>
      </c>
      <c r="B29" s="10" t="s">
        <v>33</v>
      </c>
      <c r="C29" s="11"/>
      <c r="D29" s="11"/>
      <c r="E29" s="11"/>
      <c r="F29" s="11"/>
      <c r="G29" s="13"/>
      <c r="H29" s="18">
        <v>439.06</v>
      </c>
      <c r="I29" s="43" t="s">
        <v>28</v>
      </c>
      <c r="J29" s="44"/>
      <c r="K29" s="44"/>
      <c r="L29" s="44"/>
      <c r="M29" s="44"/>
      <c r="N29" s="17">
        <v>4614.8599999999997</v>
      </c>
    </row>
    <row r="30" spans="1:14" ht="23.1" customHeight="1">
      <c r="A30" s="20"/>
      <c r="B30" s="45"/>
      <c r="C30" s="46"/>
      <c r="D30" s="46"/>
      <c r="E30" s="46"/>
      <c r="F30" s="46"/>
      <c r="G30" s="47"/>
      <c r="H30" s="48"/>
      <c r="I30" s="49" t="s">
        <v>29</v>
      </c>
      <c r="J30" s="16"/>
      <c r="K30" s="16"/>
      <c r="L30" s="16"/>
      <c r="M30" s="16"/>
      <c r="N30" s="50">
        <v>460</v>
      </c>
    </row>
    <row r="31" spans="1:14" ht="23.1" customHeight="1">
      <c r="A31" s="20"/>
      <c r="B31" s="10"/>
      <c r="C31" s="11"/>
      <c r="D31" s="11"/>
      <c r="E31" s="11"/>
      <c r="F31" s="11"/>
      <c r="G31" s="13"/>
      <c r="H31" s="18"/>
      <c r="I31" s="49" t="s">
        <v>30</v>
      </c>
      <c r="J31" s="16"/>
      <c r="K31" s="16"/>
      <c r="L31" s="16"/>
      <c r="M31" s="16"/>
      <c r="N31" s="50">
        <v>120</v>
      </c>
    </row>
    <row r="32" spans="1:14" ht="23.1" customHeight="1">
      <c r="A32" s="20"/>
      <c r="B32" s="10"/>
      <c r="C32" s="11"/>
      <c r="D32" s="11"/>
      <c r="E32" s="12"/>
      <c r="F32" s="12"/>
      <c r="G32" s="18"/>
      <c r="H32" s="18"/>
      <c r="I32" s="49" t="s">
        <v>31</v>
      </c>
      <c r="J32" s="16"/>
      <c r="K32" s="16"/>
      <c r="L32" s="16"/>
      <c r="M32" s="16"/>
      <c r="N32" s="50">
        <v>800</v>
      </c>
    </row>
    <row r="33" spans="1:14" ht="23.1" customHeight="1">
      <c r="A33" s="20"/>
      <c r="B33" s="10"/>
      <c r="C33" s="11"/>
      <c r="D33" s="11"/>
      <c r="E33" s="12"/>
      <c r="F33" s="12"/>
      <c r="G33" s="18"/>
      <c r="H33" s="18"/>
      <c r="I33" s="66" t="s">
        <v>34</v>
      </c>
      <c r="J33" s="46"/>
      <c r="K33" s="46"/>
      <c r="L33" s="46"/>
      <c r="M33" s="67"/>
      <c r="N33" s="48">
        <v>1745.6</v>
      </c>
    </row>
    <row r="34" spans="1:14" ht="23.1" customHeight="1">
      <c r="A34" s="20"/>
      <c r="B34" s="10"/>
      <c r="C34" s="11"/>
      <c r="D34" s="11"/>
      <c r="E34" s="12"/>
      <c r="F34" s="12"/>
      <c r="G34" s="18"/>
      <c r="H34" s="18"/>
      <c r="I34" s="51"/>
      <c r="J34" s="16"/>
      <c r="K34" s="16"/>
      <c r="L34" s="16"/>
      <c r="M34" s="16"/>
      <c r="N34" s="52"/>
    </row>
    <row r="35" spans="1:14" ht="23.1" customHeight="1" thickBot="1">
      <c r="A35" s="20"/>
      <c r="B35" s="10"/>
      <c r="C35" s="11"/>
      <c r="D35" s="11"/>
      <c r="E35" s="12"/>
      <c r="F35" s="12"/>
      <c r="G35" s="18"/>
      <c r="H35" s="18"/>
      <c r="I35" s="51"/>
      <c r="J35" s="16"/>
      <c r="K35" s="16"/>
      <c r="L35" s="16"/>
      <c r="M35" s="16"/>
      <c r="N35" s="53"/>
    </row>
    <row r="36" spans="1:14" ht="23.1" customHeight="1" thickBot="1">
      <c r="A36" s="28"/>
      <c r="B36" s="29"/>
      <c r="C36" s="30"/>
      <c r="D36" s="30"/>
      <c r="E36" s="30"/>
      <c r="F36" s="31"/>
      <c r="G36" s="29"/>
      <c r="H36" s="54">
        <f>SUM(H29:H35)</f>
        <v>439.06</v>
      </c>
      <c r="I36" s="55"/>
      <c r="J36" s="35"/>
      <c r="K36" s="35"/>
      <c r="L36" s="35"/>
      <c r="M36" s="36"/>
      <c r="N36" s="56">
        <f>SUM(N29:N35)</f>
        <v>7740.4599999999991</v>
      </c>
    </row>
    <row r="37" spans="1:14" ht="23.1" customHeight="1" thickBot="1">
      <c r="A37" s="84" t="str">
        <f>A25</f>
        <v>ул.Гнаровская д.14</v>
      </c>
      <c r="B37" s="84"/>
      <c r="C37" s="84"/>
      <c r="D37" s="1"/>
      <c r="E37" s="1"/>
      <c r="F37" s="1"/>
      <c r="G37" s="1"/>
      <c r="H37" s="1"/>
      <c r="I37" s="2"/>
      <c r="J37" s="2"/>
      <c r="K37" s="2"/>
      <c r="L37" s="2"/>
      <c r="M37" s="2"/>
      <c r="N37" s="57"/>
    </row>
    <row r="38" spans="1:14" ht="23.1" customHeight="1" thickBot="1">
      <c r="A38" s="85" t="s">
        <v>0</v>
      </c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7"/>
    </row>
    <row r="39" spans="1:14" ht="23.1" customHeight="1">
      <c r="A39" s="4"/>
      <c r="B39" s="79" t="s">
        <v>23</v>
      </c>
      <c r="C39" s="80"/>
      <c r="D39" s="80"/>
      <c r="E39" s="80"/>
      <c r="F39" s="80"/>
      <c r="G39" s="80"/>
      <c r="H39" s="81"/>
      <c r="I39" s="82" t="s">
        <v>24</v>
      </c>
      <c r="J39" s="83"/>
      <c r="K39" s="83"/>
      <c r="L39" s="83"/>
      <c r="M39" s="83"/>
      <c r="N39" s="83"/>
    </row>
    <row r="40" spans="1:14" ht="23.1" customHeight="1" thickBot="1">
      <c r="A40" s="5" t="s">
        <v>1</v>
      </c>
      <c r="B40" s="76" t="s">
        <v>2</v>
      </c>
      <c r="C40" s="76"/>
      <c r="D40" s="76"/>
      <c r="E40" s="76"/>
      <c r="F40" s="76"/>
      <c r="G40" s="6" t="s">
        <v>3</v>
      </c>
      <c r="H40" s="7" t="s">
        <v>4</v>
      </c>
      <c r="I40" s="78" t="s">
        <v>2</v>
      </c>
      <c r="J40" s="78"/>
      <c r="K40" s="78"/>
      <c r="L40" s="78"/>
      <c r="M40" s="78"/>
      <c r="N40" s="8" t="s">
        <v>4</v>
      </c>
    </row>
    <row r="41" spans="1:14" ht="23.1" customHeight="1">
      <c r="A41" s="9" t="s">
        <v>15</v>
      </c>
      <c r="B41" s="10" t="s">
        <v>36</v>
      </c>
      <c r="C41" s="11"/>
      <c r="D41" s="11"/>
      <c r="E41" s="11"/>
      <c r="F41" s="12"/>
      <c r="G41" s="18"/>
      <c r="H41" s="14">
        <v>639.91</v>
      </c>
      <c r="I41" s="15" t="s">
        <v>28</v>
      </c>
      <c r="J41" s="16"/>
      <c r="K41" s="16"/>
      <c r="L41" s="16"/>
      <c r="M41" s="16"/>
      <c r="N41" s="17">
        <v>4614.8599999999997</v>
      </c>
    </row>
    <row r="42" spans="1:14" ht="23.1" customHeight="1">
      <c r="A42" s="20"/>
      <c r="B42" s="10"/>
      <c r="C42" s="11"/>
      <c r="D42" s="11"/>
      <c r="E42" s="11"/>
      <c r="F42" s="12"/>
      <c r="G42" s="18"/>
      <c r="H42" s="14"/>
      <c r="I42" s="15" t="s">
        <v>29</v>
      </c>
      <c r="J42" s="16"/>
      <c r="K42" s="16"/>
      <c r="L42" s="16"/>
      <c r="M42" s="16"/>
      <c r="N42" s="19">
        <v>460</v>
      </c>
    </row>
    <row r="43" spans="1:14" ht="23.1" customHeight="1">
      <c r="A43" s="20"/>
      <c r="B43" s="10"/>
      <c r="C43" s="11"/>
      <c r="D43" s="11"/>
      <c r="E43" s="12"/>
      <c r="F43" s="12"/>
      <c r="G43" s="13"/>
      <c r="H43" s="14"/>
      <c r="I43" s="15" t="s">
        <v>30</v>
      </c>
      <c r="J43" s="16"/>
      <c r="K43" s="16"/>
      <c r="L43" s="16"/>
      <c r="M43" s="16"/>
      <c r="N43" s="19">
        <v>120</v>
      </c>
    </row>
    <row r="44" spans="1:14" ht="23.1" customHeight="1">
      <c r="A44" s="20"/>
      <c r="B44" s="10"/>
      <c r="C44" s="11"/>
      <c r="D44" s="11"/>
      <c r="E44" s="12"/>
      <c r="F44" s="12"/>
      <c r="G44" s="13"/>
      <c r="H44" s="14"/>
      <c r="I44" s="15" t="s">
        <v>31</v>
      </c>
      <c r="J44" s="16"/>
      <c r="K44" s="16"/>
      <c r="L44" s="16"/>
      <c r="M44" s="16"/>
      <c r="N44" s="19">
        <v>800</v>
      </c>
    </row>
    <row r="45" spans="1:14" ht="23.1" customHeight="1">
      <c r="A45" s="20"/>
      <c r="B45" s="10"/>
      <c r="C45" s="11"/>
      <c r="D45" s="11"/>
      <c r="E45" s="12"/>
      <c r="F45" s="12"/>
      <c r="G45" s="13"/>
      <c r="H45" s="14"/>
      <c r="I45" s="23"/>
      <c r="J45" s="11"/>
      <c r="K45" s="11"/>
      <c r="L45" s="11"/>
      <c r="M45" s="25"/>
      <c r="N45" s="14"/>
    </row>
    <row r="46" spans="1:14" ht="23.1" customHeight="1">
      <c r="A46" s="20"/>
      <c r="B46" s="10"/>
      <c r="C46" s="11"/>
      <c r="D46" s="11"/>
      <c r="E46" s="11"/>
      <c r="F46" s="11"/>
      <c r="G46" s="13"/>
      <c r="H46" s="14"/>
      <c r="I46" s="23"/>
      <c r="J46" s="11"/>
      <c r="K46" s="11"/>
      <c r="L46" s="11"/>
      <c r="M46" s="25"/>
      <c r="N46" s="14"/>
    </row>
    <row r="47" spans="1:14" ht="23.1" customHeight="1">
      <c r="A47" s="20"/>
      <c r="B47" s="10"/>
      <c r="C47" s="11"/>
      <c r="D47" s="11"/>
      <c r="E47" s="11"/>
      <c r="F47" s="26"/>
      <c r="G47" s="13"/>
      <c r="H47" s="14"/>
      <c r="I47" s="23"/>
      <c r="J47" s="11"/>
      <c r="K47" s="11"/>
      <c r="L47" s="11"/>
      <c r="M47" s="25"/>
      <c r="N47" s="14"/>
    </row>
    <row r="48" spans="1:14" ht="23.1" customHeight="1" thickBot="1">
      <c r="A48" s="20"/>
      <c r="B48" s="10"/>
      <c r="C48" s="11"/>
      <c r="D48" s="11"/>
      <c r="E48" s="11"/>
      <c r="F48" s="26"/>
      <c r="G48" s="13"/>
      <c r="H48" s="14"/>
      <c r="I48" s="23"/>
      <c r="J48" s="11"/>
      <c r="K48" s="11"/>
      <c r="L48" s="11"/>
      <c r="M48" s="25"/>
      <c r="N48" s="14"/>
    </row>
    <row r="49" spans="1:14" ht="23.1" customHeight="1" thickBot="1">
      <c r="A49" s="28"/>
      <c r="B49" s="29"/>
      <c r="C49" s="30"/>
      <c r="D49" s="30"/>
      <c r="E49" s="30"/>
      <c r="F49" s="31"/>
      <c r="G49" s="29"/>
      <c r="H49" s="33">
        <f>SUM(H41:H48)</f>
        <v>639.91</v>
      </c>
      <c r="I49" s="39"/>
      <c r="J49" s="40"/>
      <c r="K49" s="40"/>
      <c r="L49" s="40"/>
      <c r="M49" s="41"/>
      <c r="N49" s="33">
        <f>SUM(N41:N48)</f>
        <v>5994.86</v>
      </c>
    </row>
    <row r="50" spans="1:14" ht="23.1" customHeight="1" thickBot="1">
      <c r="A50" s="84" t="str">
        <f>A37</f>
        <v>ул.Гнаровская д.14</v>
      </c>
      <c r="B50" s="84"/>
      <c r="C50" s="84"/>
      <c r="D50" s="1"/>
      <c r="E50" s="1"/>
      <c r="F50" s="1"/>
      <c r="G50" s="1"/>
      <c r="H50" s="1"/>
      <c r="I50" s="37"/>
      <c r="J50" s="37"/>
      <c r="K50" s="37"/>
      <c r="L50" s="37"/>
      <c r="M50" s="37"/>
      <c r="N50" s="38"/>
    </row>
    <row r="51" spans="1:14" ht="23.1" customHeight="1" thickBot="1">
      <c r="A51" s="85" t="s">
        <v>0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7"/>
    </row>
    <row r="52" spans="1:14" ht="23.1" customHeight="1">
      <c r="A52" s="4"/>
      <c r="B52" s="79" t="s">
        <v>23</v>
      </c>
      <c r="C52" s="80"/>
      <c r="D52" s="80"/>
      <c r="E52" s="80"/>
      <c r="F52" s="80"/>
      <c r="G52" s="80"/>
      <c r="H52" s="81"/>
      <c r="I52" s="82" t="s">
        <v>24</v>
      </c>
      <c r="J52" s="83"/>
      <c r="K52" s="83"/>
      <c r="L52" s="83"/>
      <c r="M52" s="83"/>
      <c r="N52" s="83"/>
    </row>
    <row r="53" spans="1:14" ht="23.1" customHeight="1" thickBot="1">
      <c r="A53" s="5" t="s">
        <v>1</v>
      </c>
      <c r="B53" s="76" t="s">
        <v>2</v>
      </c>
      <c r="C53" s="76"/>
      <c r="D53" s="76"/>
      <c r="E53" s="76"/>
      <c r="F53" s="76"/>
      <c r="G53" s="6" t="s">
        <v>3</v>
      </c>
      <c r="H53" s="7" t="s">
        <v>4</v>
      </c>
      <c r="I53" s="78" t="s">
        <v>2</v>
      </c>
      <c r="J53" s="78"/>
      <c r="K53" s="78"/>
      <c r="L53" s="78"/>
      <c r="M53" s="78"/>
      <c r="N53" s="8" t="s">
        <v>4</v>
      </c>
    </row>
    <row r="54" spans="1:14" ht="23.1" customHeight="1">
      <c r="A54" s="9" t="s">
        <v>16</v>
      </c>
      <c r="B54" s="10" t="s">
        <v>33</v>
      </c>
      <c r="C54" s="11"/>
      <c r="D54" s="11"/>
      <c r="E54" s="11"/>
      <c r="F54" s="12"/>
      <c r="G54" s="13"/>
      <c r="H54" s="14">
        <v>333.23</v>
      </c>
      <c r="I54" s="15" t="s">
        <v>28</v>
      </c>
      <c r="J54" s="16"/>
      <c r="K54" s="16"/>
      <c r="L54" s="16"/>
      <c r="M54" s="16"/>
      <c r="N54" s="17">
        <v>4614.8599999999997</v>
      </c>
    </row>
    <row r="55" spans="1:14" ht="23.1" customHeight="1">
      <c r="A55" s="20"/>
      <c r="B55" s="10"/>
      <c r="C55" s="11"/>
      <c r="D55" s="11"/>
      <c r="E55" s="12"/>
      <c r="F55" s="12"/>
      <c r="G55" s="13"/>
      <c r="H55" s="14"/>
      <c r="I55" s="15" t="s">
        <v>29</v>
      </c>
      <c r="J55" s="16"/>
      <c r="K55" s="16"/>
      <c r="L55" s="16"/>
      <c r="M55" s="16"/>
      <c r="N55" s="19">
        <v>460</v>
      </c>
    </row>
    <row r="56" spans="1:14" ht="23.1" customHeight="1">
      <c r="A56" s="20"/>
      <c r="B56" s="10"/>
      <c r="C56" s="11"/>
      <c r="D56" s="11"/>
      <c r="E56" s="12"/>
      <c r="F56" s="12"/>
      <c r="G56" s="13"/>
      <c r="H56" s="14"/>
      <c r="I56" s="15" t="s">
        <v>30</v>
      </c>
      <c r="J56" s="16"/>
      <c r="K56" s="16"/>
      <c r="L56" s="16"/>
      <c r="M56" s="16"/>
      <c r="N56" s="19">
        <v>120</v>
      </c>
    </row>
    <row r="57" spans="1:14" ht="23.1" customHeight="1">
      <c r="A57" s="20"/>
      <c r="B57" s="10"/>
      <c r="C57" s="11"/>
      <c r="D57" s="11"/>
      <c r="E57" s="12"/>
      <c r="F57" s="12"/>
      <c r="G57" s="13"/>
      <c r="H57" s="14"/>
      <c r="I57" s="15" t="s">
        <v>31</v>
      </c>
      <c r="J57" s="16"/>
      <c r="K57" s="16"/>
      <c r="L57" s="16"/>
      <c r="M57" s="16"/>
      <c r="N57" s="19">
        <v>800</v>
      </c>
    </row>
    <row r="58" spans="1:14" ht="23.1" customHeight="1" thickBot="1">
      <c r="A58" s="20"/>
      <c r="B58" s="10"/>
      <c r="C58" s="11"/>
      <c r="D58" s="11"/>
      <c r="E58" s="12"/>
      <c r="F58" s="12"/>
      <c r="G58" s="13"/>
      <c r="H58" s="14"/>
      <c r="I58" s="23" t="s">
        <v>35</v>
      </c>
      <c r="J58" s="11"/>
      <c r="K58" s="11"/>
      <c r="L58" s="11"/>
      <c r="M58" s="25"/>
      <c r="N58" s="14">
        <v>912.32</v>
      </c>
    </row>
    <row r="59" spans="1:14" ht="23.1" customHeight="1" thickBot="1">
      <c r="A59" s="28"/>
      <c r="B59" s="29"/>
      <c r="C59" s="30"/>
      <c r="D59" s="30"/>
      <c r="E59" s="30"/>
      <c r="F59" s="31"/>
      <c r="G59" s="29"/>
      <c r="H59" s="33">
        <f>SUM(H54:H58)</f>
        <v>333.23</v>
      </c>
      <c r="I59" s="39"/>
      <c r="J59" s="40"/>
      <c r="K59" s="40"/>
      <c r="L59" s="40"/>
      <c r="M59" s="41"/>
      <c r="N59" s="33">
        <f>SUM(N54:N58)</f>
        <v>6907.1799999999994</v>
      </c>
    </row>
    <row r="60" spans="1:14" ht="23.1" customHeight="1" thickBot="1">
      <c r="A60" s="84" t="str">
        <f>A50</f>
        <v>ул.Гнаровская д.14</v>
      </c>
      <c r="B60" s="84"/>
      <c r="C60" s="84"/>
      <c r="D60" s="1"/>
      <c r="E60" s="1"/>
      <c r="F60" s="1"/>
      <c r="G60" s="1"/>
      <c r="H60" s="1"/>
      <c r="I60" s="37"/>
      <c r="J60" s="37"/>
      <c r="K60" s="37"/>
      <c r="L60" s="37"/>
      <c r="M60" s="37"/>
      <c r="N60" s="38"/>
    </row>
    <row r="61" spans="1:14" ht="23.1" customHeight="1" thickBot="1">
      <c r="A61" s="85" t="s">
        <v>0</v>
      </c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7"/>
    </row>
    <row r="62" spans="1:14" ht="23.1" customHeight="1">
      <c r="A62" s="4"/>
      <c r="B62" s="79" t="s">
        <v>23</v>
      </c>
      <c r="C62" s="80"/>
      <c r="D62" s="80"/>
      <c r="E62" s="80"/>
      <c r="F62" s="80"/>
      <c r="G62" s="80"/>
      <c r="H62" s="81"/>
      <c r="I62" s="82" t="s">
        <v>24</v>
      </c>
      <c r="J62" s="83"/>
      <c r="K62" s="83"/>
      <c r="L62" s="83"/>
      <c r="M62" s="83"/>
      <c r="N62" s="83"/>
    </row>
    <row r="63" spans="1:14" ht="23.1" customHeight="1" thickBot="1">
      <c r="A63" s="5" t="s">
        <v>1</v>
      </c>
      <c r="B63" s="76" t="s">
        <v>2</v>
      </c>
      <c r="C63" s="76"/>
      <c r="D63" s="76"/>
      <c r="E63" s="76"/>
      <c r="F63" s="76"/>
      <c r="G63" s="6" t="s">
        <v>3</v>
      </c>
      <c r="H63" s="7" t="s">
        <v>4</v>
      </c>
      <c r="I63" s="78" t="s">
        <v>2</v>
      </c>
      <c r="J63" s="78"/>
      <c r="K63" s="78"/>
      <c r="L63" s="78"/>
      <c r="M63" s="78"/>
      <c r="N63" s="8" t="s">
        <v>4</v>
      </c>
    </row>
    <row r="64" spans="1:14" ht="23.1" customHeight="1">
      <c r="A64" s="9" t="s">
        <v>17</v>
      </c>
      <c r="B64" s="10" t="s">
        <v>33</v>
      </c>
      <c r="C64" s="11"/>
      <c r="D64" s="11"/>
      <c r="E64" s="11"/>
      <c r="F64" s="11"/>
      <c r="G64" s="13"/>
      <c r="H64" s="18">
        <v>1853.96</v>
      </c>
      <c r="I64" s="15" t="s">
        <v>28</v>
      </c>
      <c r="J64" s="16"/>
      <c r="K64" s="16"/>
      <c r="L64" s="16"/>
      <c r="M64" s="16"/>
      <c r="N64" s="17">
        <v>4614.8599999999997</v>
      </c>
    </row>
    <row r="65" spans="1:14" ht="23.1" customHeight="1">
      <c r="A65" s="20"/>
      <c r="B65" s="10"/>
      <c r="C65" s="11"/>
      <c r="D65" s="11"/>
      <c r="E65" s="12"/>
      <c r="F65" s="12"/>
      <c r="G65" s="13"/>
      <c r="H65" s="14"/>
      <c r="I65" s="15" t="s">
        <v>29</v>
      </c>
      <c r="J65" s="16"/>
      <c r="K65" s="16"/>
      <c r="L65" s="16"/>
      <c r="M65" s="16"/>
      <c r="N65" s="19">
        <v>460</v>
      </c>
    </row>
    <row r="66" spans="1:14" ht="23.1" customHeight="1">
      <c r="A66" s="20"/>
      <c r="B66" s="10"/>
      <c r="C66" s="11"/>
      <c r="D66" s="11"/>
      <c r="E66" s="11"/>
      <c r="F66" s="11"/>
      <c r="G66" s="13"/>
      <c r="H66" s="14"/>
      <c r="I66" s="15" t="s">
        <v>30</v>
      </c>
      <c r="J66" s="16"/>
      <c r="K66" s="16"/>
      <c r="L66" s="16"/>
      <c r="M66" s="16"/>
      <c r="N66" s="19">
        <v>120</v>
      </c>
    </row>
    <row r="67" spans="1:14" ht="23.1" customHeight="1" thickBot="1">
      <c r="A67" s="20"/>
      <c r="B67" s="10"/>
      <c r="C67" s="11"/>
      <c r="D67" s="11"/>
      <c r="E67" s="11"/>
      <c r="F67" s="26"/>
      <c r="G67" s="13"/>
      <c r="H67" s="14"/>
      <c r="I67" s="23"/>
      <c r="J67" s="11"/>
      <c r="K67" s="11"/>
      <c r="L67" s="11"/>
      <c r="M67" s="25"/>
      <c r="N67" s="14"/>
    </row>
    <row r="68" spans="1:14" ht="23.1" customHeight="1" thickBot="1">
      <c r="A68" s="28"/>
      <c r="B68" s="29"/>
      <c r="C68" s="30"/>
      <c r="D68" s="30"/>
      <c r="E68" s="30"/>
      <c r="F68" s="31"/>
      <c r="G68" s="29"/>
      <c r="H68" s="33">
        <f>SUM(H64:H67)</f>
        <v>1853.96</v>
      </c>
      <c r="I68" s="39"/>
      <c r="J68" s="40"/>
      <c r="K68" s="40"/>
      <c r="L68" s="40"/>
      <c r="M68" s="41"/>
      <c r="N68" s="33">
        <f>SUM(N64:N67)</f>
        <v>5194.8599999999997</v>
      </c>
    </row>
    <row r="69" spans="1:14" ht="23.1" customHeight="1" thickBot="1">
      <c r="A69" s="88" t="str">
        <f>A60</f>
        <v>ул.Гнаровская д.14</v>
      </c>
      <c r="B69" s="88"/>
      <c r="C69" s="88"/>
      <c r="D69" s="1"/>
      <c r="E69" s="1"/>
      <c r="F69" s="1"/>
      <c r="G69" s="1"/>
      <c r="H69" s="1"/>
      <c r="I69" s="37"/>
      <c r="J69" s="37"/>
      <c r="K69" s="37"/>
      <c r="L69" s="37"/>
      <c r="M69" s="37"/>
      <c r="N69" s="38"/>
    </row>
    <row r="70" spans="1:14" ht="23.1" customHeight="1" thickBot="1">
      <c r="A70" s="85" t="s">
        <v>0</v>
      </c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7"/>
    </row>
    <row r="71" spans="1:14" ht="23.1" customHeight="1">
      <c r="A71" s="4"/>
      <c r="B71" s="79" t="s">
        <v>23</v>
      </c>
      <c r="C71" s="80"/>
      <c r="D71" s="80"/>
      <c r="E71" s="80"/>
      <c r="F71" s="80"/>
      <c r="G71" s="80"/>
      <c r="H71" s="81"/>
      <c r="I71" s="82" t="s">
        <v>24</v>
      </c>
      <c r="J71" s="83"/>
      <c r="K71" s="83"/>
      <c r="L71" s="83"/>
      <c r="M71" s="83"/>
      <c r="N71" s="83"/>
    </row>
    <row r="72" spans="1:14" ht="23.1" customHeight="1" thickBot="1">
      <c r="A72" s="5" t="s">
        <v>1</v>
      </c>
      <c r="B72" s="76" t="s">
        <v>2</v>
      </c>
      <c r="C72" s="76"/>
      <c r="D72" s="76"/>
      <c r="E72" s="76"/>
      <c r="F72" s="76"/>
      <c r="G72" s="6" t="s">
        <v>3</v>
      </c>
      <c r="H72" s="7" t="s">
        <v>4</v>
      </c>
      <c r="I72" s="78" t="s">
        <v>2</v>
      </c>
      <c r="J72" s="78"/>
      <c r="K72" s="78"/>
      <c r="L72" s="78"/>
      <c r="M72" s="78"/>
      <c r="N72" s="8" t="s">
        <v>4</v>
      </c>
    </row>
    <row r="73" spans="1:14" ht="23.1" customHeight="1">
      <c r="A73" s="9" t="s">
        <v>18</v>
      </c>
      <c r="B73" s="10" t="s">
        <v>33</v>
      </c>
      <c r="C73" s="11"/>
      <c r="D73" s="11"/>
      <c r="E73" s="11"/>
      <c r="F73" s="11"/>
      <c r="G73" s="13"/>
      <c r="H73" s="14">
        <v>1185.44</v>
      </c>
      <c r="I73" s="15" t="s">
        <v>28</v>
      </c>
      <c r="J73" s="16"/>
      <c r="K73" s="16"/>
      <c r="L73" s="16"/>
      <c r="M73" s="16"/>
      <c r="N73" s="17">
        <v>4614.8599999999997</v>
      </c>
    </row>
    <row r="74" spans="1:14" ht="23.1" customHeight="1">
      <c r="A74" s="20"/>
      <c r="B74" s="10" t="s">
        <v>39</v>
      </c>
      <c r="C74" s="11"/>
      <c r="D74" s="11"/>
      <c r="E74" s="11"/>
      <c r="F74" s="12"/>
      <c r="G74" s="18"/>
      <c r="H74" s="14">
        <v>3560.58</v>
      </c>
      <c r="I74" s="15" t="s">
        <v>29</v>
      </c>
      <c r="J74" s="16"/>
      <c r="K74" s="16"/>
      <c r="L74" s="16"/>
      <c r="M74" s="16"/>
      <c r="N74" s="19">
        <v>460</v>
      </c>
    </row>
    <row r="75" spans="1:14" ht="23.1" customHeight="1">
      <c r="A75" s="20"/>
      <c r="B75" s="58" t="s">
        <v>40</v>
      </c>
      <c r="C75" s="11"/>
      <c r="D75" s="11"/>
      <c r="E75" s="12"/>
      <c r="F75" s="12"/>
      <c r="G75" s="13"/>
      <c r="H75" s="14">
        <v>2989.02</v>
      </c>
      <c r="I75" s="15" t="s">
        <v>30</v>
      </c>
      <c r="J75" s="16"/>
      <c r="K75" s="16"/>
      <c r="L75" s="16"/>
      <c r="M75" s="16"/>
      <c r="N75" s="19">
        <v>120</v>
      </c>
    </row>
    <row r="76" spans="1:14" ht="23.1" customHeight="1" thickBot="1">
      <c r="A76" s="20"/>
      <c r="B76" s="10"/>
      <c r="C76" s="11"/>
      <c r="D76" s="11"/>
      <c r="E76" s="12"/>
      <c r="F76" s="12"/>
      <c r="G76" s="13"/>
      <c r="H76" s="14"/>
      <c r="I76" s="23"/>
      <c r="J76" s="11"/>
      <c r="K76" s="26"/>
      <c r="L76" s="11"/>
      <c r="M76" s="25"/>
      <c r="N76" s="14"/>
    </row>
    <row r="77" spans="1:14" ht="23.1" customHeight="1" thickBot="1">
      <c r="A77" s="28"/>
      <c r="B77" s="29"/>
      <c r="C77" s="30"/>
      <c r="D77" s="30"/>
      <c r="E77" s="30"/>
      <c r="F77" s="31"/>
      <c r="G77" s="29"/>
      <c r="H77" s="33">
        <f>SUM(H73:H76)</f>
        <v>7735.0400000000009</v>
      </c>
      <c r="I77" s="39"/>
      <c r="J77" s="40"/>
      <c r="K77" s="40"/>
      <c r="L77" s="40"/>
      <c r="M77" s="41"/>
      <c r="N77" s="33">
        <f>SUM(N73:N76)</f>
        <v>5194.8599999999997</v>
      </c>
    </row>
    <row r="78" spans="1:14" ht="23.1" customHeight="1" thickBot="1">
      <c r="A78" s="84" t="str">
        <f>A69</f>
        <v>ул.Гнаровская д.14</v>
      </c>
      <c r="B78" s="84"/>
      <c r="C78" s="84"/>
      <c r="D78" s="1"/>
      <c r="E78" s="1"/>
      <c r="F78" s="1"/>
      <c r="G78" s="1"/>
      <c r="H78" s="1"/>
      <c r="I78" s="37"/>
      <c r="J78" s="37"/>
      <c r="K78" s="37"/>
      <c r="L78" s="37"/>
      <c r="M78" s="37"/>
      <c r="N78" s="38"/>
    </row>
    <row r="79" spans="1:14" ht="23.1" customHeight="1" thickBot="1">
      <c r="A79" s="85" t="s">
        <v>0</v>
      </c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7"/>
    </row>
    <row r="80" spans="1:14" ht="23.1" customHeight="1">
      <c r="A80" s="4"/>
      <c r="B80" s="79" t="s">
        <v>23</v>
      </c>
      <c r="C80" s="80"/>
      <c r="D80" s="80"/>
      <c r="E80" s="80"/>
      <c r="F80" s="80"/>
      <c r="G80" s="80"/>
      <c r="H80" s="81"/>
      <c r="I80" s="82" t="s">
        <v>24</v>
      </c>
      <c r="J80" s="83"/>
      <c r="K80" s="83"/>
      <c r="L80" s="83"/>
      <c r="M80" s="83"/>
      <c r="N80" s="83"/>
    </row>
    <row r="81" spans="1:14" ht="23.1" customHeight="1" thickBot="1">
      <c r="A81" s="5" t="s">
        <v>1</v>
      </c>
      <c r="B81" s="76" t="s">
        <v>2</v>
      </c>
      <c r="C81" s="76"/>
      <c r="D81" s="76"/>
      <c r="E81" s="76"/>
      <c r="F81" s="76"/>
      <c r="G81" s="6" t="s">
        <v>3</v>
      </c>
      <c r="H81" s="7" t="s">
        <v>4</v>
      </c>
      <c r="I81" s="78" t="s">
        <v>2</v>
      </c>
      <c r="J81" s="78"/>
      <c r="K81" s="78"/>
      <c r="L81" s="78"/>
      <c r="M81" s="78"/>
      <c r="N81" s="8" t="s">
        <v>4</v>
      </c>
    </row>
    <row r="82" spans="1:14" ht="23.1" customHeight="1">
      <c r="A82" s="9" t="s">
        <v>19</v>
      </c>
      <c r="B82" s="10" t="s">
        <v>45</v>
      </c>
      <c r="C82" s="11"/>
      <c r="D82" s="11"/>
      <c r="E82" s="11"/>
      <c r="F82" s="11"/>
      <c r="G82" s="13"/>
      <c r="H82" s="14">
        <v>3348</v>
      </c>
      <c r="I82" s="15" t="s">
        <v>28</v>
      </c>
      <c r="J82" s="16"/>
      <c r="K82" s="16"/>
      <c r="L82" s="16"/>
      <c r="M82" s="16"/>
      <c r="N82" s="17">
        <v>4614.8599999999997</v>
      </c>
    </row>
    <row r="83" spans="1:14" ht="23.1" customHeight="1">
      <c r="A83" s="20"/>
      <c r="B83" s="10" t="s">
        <v>36</v>
      </c>
      <c r="C83" s="11"/>
      <c r="D83" s="11"/>
      <c r="E83" s="11"/>
      <c r="F83" s="12"/>
      <c r="G83" s="18"/>
      <c r="H83" s="14">
        <v>639.91</v>
      </c>
      <c r="I83" s="15" t="s">
        <v>29</v>
      </c>
      <c r="J83" s="16"/>
      <c r="K83" s="16"/>
      <c r="L83" s="16"/>
      <c r="M83" s="16"/>
      <c r="N83" s="19">
        <v>460</v>
      </c>
    </row>
    <row r="84" spans="1:14" ht="23.1" customHeight="1">
      <c r="A84" s="20"/>
      <c r="B84" s="10"/>
      <c r="C84" s="11"/>
      <c r="D84" s="11"/>
      <c r="E84" s="11"/>
      <c r="F84" s="11"/>
      <c r="G84" s="13"/>
      <c r="H84" s="14"/>
      <c r="I84" s="15" t="s">
        <v>30</v>
      </c>
      <c r="J84" s="16"/>
      <c r="K84" s="16"/>
      <c r="L84" s="16"/>
      <c r="M84" s="16"/>
      <c r="N84" s="19">
        <v>120</v>
      </c>
    </row>
    <row r="85" spans="1:14" ht="23.1" customHeight="1">
      <c r="A85" s="20"/>
      <c r="B85" s="10"/>
      <c r="C85" s="11"/>
      <c r="D85" s="11"/>
      <c r="E85" s="11"/>
      <c r="F85" s="26"/>
      <c r="G85" s="13"/>
      <c r="H85" s="14"/>
      <c r="I85" s="23" t="s">
        <v>34</v>
      </c>
      <c r="J85" s="11"/>
      <c r="K85" s="11"/>
      <c r="L85" s="11"/>
      <c r="M85" s="11"/>
      <c r="N85" s="24">
        <f>930.75+547.39</f>
        <v>1478.1399999999999</v>
      </c>
    </row>
    <row r="86" spans="1:14" ht="23.1" customHeight="1" thickBot="1">
      <c r="A86" s="20"/>
      <c r="B86" s="10"/>
      <c r="C86" s="11"/>
      <c r="D86" s="11"/>
      <c r="E86" s="12"/>
      <c r="F86" s="12"/>
      <c r="G86" s="13"/>
      <c r="H86" s="14"/>
      <c r="I86" s="23"/>
      <c r="J86" s="11"/>
      <c r="K86" s="11"/>
      <c r="L86" s="11"/>
      <c r="M86" s="25"/>
      <c r="N86" s="14"/>
    </row>
    <row r="87" spans="1:14" ht="23.1" customHeight="1" thickBot="1">
      <c r="A87" s="28"/>
      <c r="B87" s="29"/>
      <c r="C87" s="30"/>
      <c r="D87" s="30"/>
      <c r="E87" s="30"/>
      <c r="F87" s="31"/>
      <c r="G87" s="29"/>
      <c r="H87" s="33">
        <f>SUM(H82:H86)</f>
        <v>3987.91</v>
      </c>
      <c r="I87" s="39"/>
      <c r="J87" s="40"/>
      <c r="K87" s="40"/>
      <c r="L87" s="40"/>
      <c r="M87" s="41"/>
      <c r="N87" s="33">
        <f>SUM(N82:N86)</f>
        <v>6673</v>
      </c>
    </row>
    <row r="88" spans="1:14" ht="23.1" customHeight="1" thickBot="1">
      <c r="A88" s="84" t="str">
        <f>A78</f>
        <v>ул.Гнаровская д.14</v>
      </c>
      <c r="B88" s="84"/>
      <c r="C88" s="84"/>
      <c r="D88" s="1"/>
      <c r="E88" s="1"/>
      <c r="F88" s="1"/>
      <c r="G88" s="1"/>
      <c r="H88" s="1"/>
      <c r="I88" s="37"/>
      <c r="J88" s="37"/>
      <c r="K88" s="37"/>
      <c r="L88" s="37"/>
      <c r="M88" s="37"/>
      <c r="N88" s="38"/>
    </row>
    <row r="89" spans="1:14" ht="23.1" customHeight="1" thickBot="1">
      <c r="A89" s="85" t="s">
        <v>0</v>
      </c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7"/>
    </row>
    <row r="90" spans="1:14" ht="23.1" customHeight="1">
      <c r="A90" s="4"/>
      <c r="B90" s="79" t="s">
        <v>23</v>
      </c>
      <c r="C90" s="80"/>
      <c r="D90" s="80"/>
      <c r="E90" s="80"/>
      <c r="F90" s="80"/>
      <c r="G90" s="80"/>
      <c r="H90" s="81"/>
      <c r="I90" s="82" t="s">
        <v>24</v>
      </c>
      <c r="J90" s="83"/>
      <c r="K90" s="83"/>
      <c r="L90" s="83"/>
      <c r="M90" s="83"/>
      <c r="N90" s="83"/>
    </row>
    <row r="91" spans="1:14" ht="23.1" customHeight="1" thickBot="1">
      <c r="A91" s="5" t="s">
        <v>1</v>
      </c>
      <c r="B91" s="76" t="s">
        <v>2</v>
      </c>
      <c r="C91" s="76"/>
      <c r="D91" s="76"/>
      <c r="E91" s="76"/>
      <c r="F91" s="76"/>
      <c r="G91" s="6" t="s">
        <v>3</v>
      </c>
      <c r="H91" s="7" t="s">
        <v>4</v>
      </c>
      <c r="I91" s="78" t="s">
        <v>2</v>
      </c>
      <c r="J91" s="78"/>
      <c r="K91" s="78"/>
      <c r="L91" s="78"/>
      <c r="M91" s="78"/>
      <c r="N91" s="8" t="s">
        <v>4</v>
      </c>
    </row>
    <row r="92" spans="1:14" ht="23.1" customHeight="1">
      <c r="A92" s="9" t="s">
        <v>20</v>
      </c>
      <c r="B92" s="10" t="s">
        <v>33</v>
      </c>
      <c r="C92" s="11"/>
      <c r="D92" s="11"/>
      <c r="E92" s="11"/>
      <c r="F92" s="11"/>
      <c r="G92" s="13"/>
      <c r="H92" s="14">
        <v>1069.06</v>
      </c>
      <c r="I92" s="15" t="s">
        <v>28</v>
      </c>
      <c r="J92" s="16"/>
      <c r="K92" s="16"/>
      <c r="L92" s="16"/>
      <c r="M92" s="16"/>
      <c r="N92" s="17">
        <v>4614.8599999999997</v>
      </c>
    </row>
    <row r="93" spans="1:14" ht="23.1" customHeight="1">
      <c r="A93" s="20"/>
      <c r="B93" s="10" t="s">
        <v>46</v>
      </c>
      <c r="C93" s="11"/>
      <c r="D93" s="11"/>
      <c r="E93" s="12"/>
      <c r="F93" s="12"/>
      <c r="G93" s="13"/>
      <c r="H93" s="14">
        <v>2847.39</v>
      </c>
      <c r="I93" s="15" t="s">
        <v>29</v>
      </c>
      <c r="J93" s="16"/>
      <c r="K93" s="16"/>
      <c r="L93" s="16"/>
      <c r="M93" s="16"/>
      <c r="N93" s="19">
        <v>460</v>
      </c>
    </row>
    <row r="94" spans="1:14" ht="23.1" customHeight="1">
      <c r="A94" s="20"/>
      <c r="B94" s="10"/>
      <c r="C94" s="11"/>
      <c r="D94" s="11"/>
      <c r="E94" s="12"/>
      <c r="F94" s="12"/>
      <c r="G94" s="13"/>
      <c r="H94" s="14"/>
      <c r="I94" s="15" t="s">
        <v>30</v>
      </c>
      <c r="J94" s="16"/>
      <c r="K94" s="16"/>
      <c r="L94" s="16"/>
      <c r="M94" s="16"/>
      <c r="N94" s="19">
        <v>120</v>
      </c>
    </row>
    <row r="95" spans="1:14" ht="23.1" customHeight="1">
      <c r="A95" s="20"/>
      <c r="B95" s="10"/>
      <c r="C95" s="11"/>
      <c r="D95" s="11"/>
      <c r="E95" s="12"/>
      <c r="F95" s="12"/>
      <c r="G95" s="13"/>
      <c r="H95" s="14"/>
      <c r="I95" s="23" t="s">
        <v>41</v>
      </c>
      <c r="J95" s="11"/>
      <c r="K95" s="11"/>
      <c r="L95" s="11"/>
      <c r="M95" s="11"/>
      <c r="N95" s="24">
        <v>5556.56</v>
      </c>
    </row>
    <row r="96" spans="1:14" ht="23.1" customHeight="1">
      <c r="A96" s="20"/>
      <c r="B96" s="10"/>
      <c r="C96" s="11"/>
      <c r="D96" s="11"/>
      <c r="E96" s="12"/>
      <c r="F96" s="12"/>
      <c r="G96" s="13"/>
      <c r="H96" s="14"/>
      <c r="I96" s="68" t="s">
        <v>38</v>
      </c>
      <c r="J96" s="46"/>
      <c r="K96" s="46"/>
      <c r="L96" s="46"/>
      <c r="M96" s="69"/>
      <c r="N96" s="26">
        <v>1292</v>
      </c>
    </row>
    <row r="97" spans="1:14" ht="23.1" customHeight="1">
      <c r="A97" s="20"/>
      <c r="B97" s="10"/>
      <c r="C97" s="11"/>
      <c r="D97" s="11"/>
      <c r="E97" s="11"/>
      <c r="F97" s="11"/>
      <c r="G97" s="13"/>
      <c r="H97" s="14"/>
      <c r="I97" s="23" t="s">
        <v>34</v>
      </c>
      <c r="J97" s="11"/>
      <c r="K97" s="11"/>
      <c r="L97" s="11"/>
      <c r="M97" s="25"/>
      <c r="N97" s="14">
        <f>1930.75</f>
        <v>1930.75</v>
      </c>
    </row>
    <row r="98" spans="1:14" ht="23.1" customHeight="1" thickBot="1">
      <c r="A98" s="20"/>
      <c r="B98" s="10"/>
      <c r="C98" s="11"/>
      <c r="D98" s="11"/>
      <c r="E98" s="12"/>
      <c r="F98" s="12"/>
      <c r="G98" s="13"/>
      <c r="H98" s="14"/>
      <c r="I98" s="23"/>
      <c r="J98" s="11"/>
      <c r="K98" s="11"/>
      <c r="L98" s="11"/>
      <c r="M98" s="25"/>
      <c r="N98" s="14"/>
    </row>
    <row r="99" spans="1:14" ht="23.1" customHeight="1" thickBot="1">
      <c r="A99" s="28"/>
      <c r="B99" s="29"/>
      <c r="C99" s="30"/>
      <c r="D99" s="30"/>
      <c r="E99" s="30"/>
      <c r="F99" s="31"/>
      <c r="G99" s="29"/>
      <c r="H99" s="33">
        <f>SUM(H92:H98)</f>
        <v>3916.45</v>
      </c>
      <c r="I99" s="39"/>
      <c r="J99" s="40"/>
      <c r="K99" s="40"/>
      <c r="L99" s="40"/>
      <c r="M99" s="41"/>
      <c r="N99" s="33">
        <f>SUM(N92:N98)</f>
        <v>13974.17</v>
      </c>
    </row>
    <row r="100" spans="1:14" ht="23.1" customHeight="1" thickBot="1">
      <c r="A100" s="84" t="str">
        <f>A88</f>
        <v>ул.Гнаровская д.14</v>
      </c>
      <c r="B100" s="84"/>
      <c r="C100" s="84"/>
      <c r="D100" s="1"/>
      <c r="E100" s="1"/>
      <c r="F100" s="1"/>
      <c r="G100" s="1"/>
      <c r="H100" s="1"/>
      <c r="I100" s="37"/>
      <c r="J100" s="37"/>
      <c r="K100" s="37"/>
      <c r="L100" s="37"/>
      <c r="M100" s="37"/>
      <c r="N100" s="38"/>
    </row>
    <row r="101" spans="1:14" ht="23.1" customHeight="1" thickBot="1">
      <c r="A101" s="85" t="s">
        <v>0</v>
      </c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7"/>
    </row>
    <row r="102" spans="1:14" ht="23.1" customHeight="1">
      <c r="A102" s="4"/>
      <c r="B102" s="79" t="s">
        <v>23</v>
      </c>
      <c r="C102" s="80"/>
      <c r="D102" s="80"/>
      <c r="E102" s="80"/>
      <c r="F102" s="80"/>
      <c r="G102" s="80"/>
      <c r="H102" s="81"/>
      <c r="I102" s="82" t="s">
        <v>24</v>
      </c>
      <c r="J102" s="83"/>
      <c r="K102" s="83"/>
      <c r="L102" s="83"/>
      <c r="M102" s="83"/>
      <c r="N102" s="83"/>
    </row>
    <row r="103" spans="1:14" ht="23.1" customHeight="1" thickBot="1">
      <c r="A103" s="5" t="s">
        <v>1</v>
      </c>
      <c r="B103" s="76" t="s">
        <v>2</v>
      </c>
      <c r="C103" s="76"/>
      <c r="D103" s="76"/>
      <c r="E103" s="76"/>
      <c r="F103" s="76"/>
      <c r="G103" s="6" t="s">
        <v>3</v>
      </c>
      <c r="H103" s="7" t="s">
        <v>4</v>
      </c>
      <c r="I103" s="78" t="s">
        <v>2</v>
      </c>
      <c r="J103" s="78"/>
      <c r="K103" s="78"/>
      <c r="L103" s="78"/>
      <c r="M103" s="78"/>
      <c r="N103" s="8" t="s">
        <v>4</v>
      </c>
    </row>
    <row r="104" spans="1:14" ht="23.1" customHeight="1">
      <c r="A104" s="9" t="s">
        <v>21</v>
      </c>
      <c r="B104" s="10" t="s">
        <v>42</v>
      </c>
      <c r="C104" s="11"/>
      <c r="D104" s="11"/>
      <c r="E104" s="11"/>
      <c r="F104" s="11"/>
      <c r="G104" s="13"/>
      <c r="H104" s="14">
        <f>335.15+3050.69</f>
        <v>3385.84</v>
      </c>
      <c r="I104" s="15" t="s">
        <v>28</v>
      </c>
      <c r="J104" s="16"/>
      <c r="K104" s="16"/>
      <c r="L104" s="16"/>
      <c r="M104" s="16"/>
      <c r="N104" s="17">
        <v>4614.8599999999997</v>
      </c>
    </row>
    <row r="105" spans="1:14" ht="23.1" customHeight="1">
      <c r="A105" s="9"/>
      <c r="B105" s="10"/>
      <c r="C105" s="11"/>
      <c r="D105" s="11"/>
      <c r="E105" s="11"/>
      <c r="F105" s="12"/>
      <c r="G105" s="18"/>
      <c r="H105" s="14"/>
      <c r="I105" s="15" t="s">
        <v>29</v>
      </c>
      <c r="J105" s="16"/>
      <c r="K105" s="16"/>
      <c r="L105" s="16"/>
      <c r="M105" s="16"/>
      <c r="N105" s="19">
        <v>460</v>
      </c>
    </row>
    <row r="106" spans="1:14" ht="23.1" customHeight="1">
      <c r="A106" s="9"/>
      <c r="B106" s="10"/>
      <c r="C106" s="11"/>
      <c r="D106" s="11"/>
      <c r="E106" s="11"/>
      <c r="F106" s="11"/>
      <c r="G106" s="13"/>
      <c r="H106" s="14"/>
      <c r="I106" s="15" t="s">
        <v>30</v>
      </c>
      <c r="J106" s="16"/>
      <c r="K106" s="16"/>
      <c r="L106" s="16"/>
      <c r="M106" s="16"/>
      <c r="N106" s="19">
        <v>120</v>
      </c>
    </row>
    <row r="107" spans="1:14" ht="23.1" customHeight="1">
      <c r="A107" s="9"/>
      <c r="B107" s="10"/>
      <c r="C107" s="11"/>
      <c r="D107" s="11"/>
      <c r="E107" s="11"/>
      <c r="F107" s="11"/>
      <c r="G107" s="13"/>
      <c r="H107" s="14"/>
      <c r="I107" s="15" t="s">
        <v>31</v>
      </c>
      <c r="J107" s="16"/>
      <c r="K107" s="16"/>
      <c r="L107" s="16"/>
      <c r="M107" s="16"/>
      <c r="N107" s="19">
        <v>800</v>
      </c>
    </row>
    <row r="108" spans="1:14" ht="23.1" customHeight="1">
      <c r="A108" s="20"/>
      <c r="B108" s="10"/>
      <c r="C108" s="11"/>
      <c r="D108" s="11"/>
      <c r="E108" s="12"/>
      <c r="F108" s="12"/>
      <c r="G108" s="13"/>
      <c r="H108" s="14"/>
      <c r="I108" s="23" t="s">
        <v>43</v>
      </c>
      <c r="J108" s="11"/>
      <c r="K108" s="11"/>
      <c r="L108" s="11"/>
      <c r="M108" s="25"/>
      <c r="N108" s="59">
        <v>80636.990000000005</v>
      </c>
    </row>
    <row r="109" spans="1:14" ht="23.1" customHeight="1">
      <c r="A109" s="20"/>
      <c r="B109" s="10"/>
      <c r="C109" s="11"/>
      <c r="D109" s="11"/>
      <c r="E109" s="11"/>
      <c r="F109" s="11"/>
      <c r="G109" s="13"/>
      <c r="H109" s="14"/>
      <c r="I109" s="23" t="s">
        <v>44</v>
      </c>
      <c r="J109" s="11"/>
      <c r="K109" s="11"/>
      <c r="L109" s="11"/>
      <c r="M109" s="25"/>
      <c r="N109" s="14">
        <v>5556.56</v>
      </c>
    </row>
    <row r="110" spans="1:14" ht="23.1" customHeight="1" thickBot="1">
      <c r="A110" s="20"/>
      <c r="B110" s="10"/>
      <c r="C110" s="11"/>
      <c r="D110" s="11"/>
      <c r="E110" s="12"/>
      <c r="F110" s="12"/>
      <c r="G110" s="13"/>
      <c r="H110" s="14"/>
      <c r="I110" s="23"/>
      <c r="J110" s="11"/>
      <c r="K110" s="11"/>
      <c r="L110" s="11"/>
      <c r="M110" s="25"/>
      <c r="N110" s="14"/>
    </row>
    <row r="111" spans="1:14" ht="23.1" customHeight="1" thickBot="1">
      <c r="A111" s="28"/>
      <c r="B111" s="29"/>
      <c r="C111" s="30"/>
      <c r="D111" s="30"/>
      <c r="E111" s="30"/>
      <c r="F111" s="31"/>
      <c r="G111" s="29"/>
      <c r="H111" s="33">
        <f>SUM(H104:H110)</f>
        <v>3385.84</v>
      </c>
      <c r="I111" s="39"/>
      <c r="J111" s="40"/>
      <c r="K111" s="40"/>
      <c r="L111" s="40"/>
      <c r="M111" s="41"/>
      <c r="N111" s="33">
        <f>SUM(N104:N110)</f>
        <v>92188.41</v>
      </c>
    </row>
    <row r="112" spans="1:14" ht="23.1" customHeight="1" thickBot="1">
      <c r="A112" s="84" t="str">
        <f>A100</f>
        <v>ул.Гнаровская д.14</v>
      </c>
      <c r="B112" s="84"/>
      <c r="C112" s="84"/>
      <c r="D112" s="1"/>
      <c r="E112" s="1"/>
      <c r="F112" s="1"/>
      <c r="G112" s="1"/>
      <c r="H112" s="1"/>
      <c r="I112" s="37"/>
      <c r="J112" s="37"/>
      <c r="K112" s="37"/>
      <c r="L112" s="37"/>
      <c r="M112" s="37"/>
      <c r="N112" s="38"/>
    </row>
    <row r="113" spans="1:14" ht="23.1" customHeight="1" thickBot="1">
      <c r="A113" s="85" t="s">
        <v>0</v>
      </c>
      <c r="B113" s="86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7"/>
    </row>
    <row r="114" spans="1:14" ht="23.1" customHeight="1">
      <c r="A114" s="4"/>
      <c r="B114" s="79" t="s">
        <v>23</v>
      </c>
      <c r="C114" s="80"/>
      <c r="D114" s="80"/>
      <c r="E114" s="80"/>
      <c r="F114" s="80"/>
      <c r="G114" s="80"/>
      <c r="H114" s="81"/>
      <c r="I114" s="82" t="s">
        <v>24</v>
      </c>
      <c r="J114" s="83"/>
      <c r="K114" s="83"/>
      <c r="L114" s="83"/>
      <c r="M114" s="83"/>
      <c r="N114" s="83"/>
    </row>
    <row r="115" spans="1:14" ht="23.1" customHeight="1" thickBot="1">
      <c r="A115" s="5" t="s">
        <v>1</v>
      </c>
      <c r="B115" s="76" t="s">
        <v>2</v>
      </c>
      <c r="C115" s="76"/>
      <c r="D115" s="76"/>
      <c r="E115" s="76"/>
      <c r="F115" s="76"/>
      <c r="G115" s="6" t="s">
        <v>3</v>
      </c>
      <c r="H115" s="7" t="s">
        <v>4</v>
      </c>
      <c r="I115" s="78" t="s">
        <v>2</v>
      </c>
      <c r="J115" s="78"/>
      <c r="K115" s="78"/>
      <c r="L115" s="78"/>
      <c r="M115" s="78"/>
      <c r="N115" s="8" t="s">
        <v>4</v>
      </c>
    </row>
    <row r="116" spans="1:14" ht="23.1" customHeight="1">
      <c r="A116" s="9" t="s">
        <v>22</v>
      </c>
      <c r="B116" s="10" t="s">
        <v>33</v>
      </c>
      <c r="C116" s="11"/>
      <c r="D116" s="11"/>
      <c r="E116" s="11"/>
      <c r="F116" s="12"/>
      <c r="G116" s="13"/>
      <c r="H116" s="14">
        <v>776.96</v>
      </c>
      <c r="I116" s="15" t="s">
        <v>28</v>
      </c>
      <c r="J116" s="16"/>
      <c r="K116" s="16"/>
      <c r="L116" s="16"/>
      <c r="M116" s="16"/>
      <c r="N116" s="17">
        <v>4614.8599999999997</v>
      </c>
    </row>
    <row r="117" spans="1:14" ht="23.1" customHeight="1">
      <c r="A117" s="9"/>
      <c r="B117" s="10" t="s">
        <v>36</v>
      </c>
      <c r="C117" s="11"/>
      <c r="D117" s="11"/>
      <c r="E117" s="11"/>
      <c r="F117" s="12"/>
      <c r="G117" s="18"/>
      <c r="H117" s="14">
        <v>639.91</v>
      </c>
      <c r="I117" s="15" t="s">
        <v>29</v>
      </c>
      <c r="J117" s="16"/>
      <c r="K117" s="16"/>
      <c r="L117" s="16"/>
      <c r="M117" s="16"/>
      <c r="N117" s="19">
        <v>460</v>
      </c>
    </row>
    <row r="118" spans="1:14" ht="23.1" customHeight="1">
      <c r="A118" s="9"/>
      <c r="B118" s="10"/>
      <c r="C118" s="11"/>
      <c r="D118" s="11"/>
      <c r="E118" s="11"/>
      <c r="F118" s="11"/>
      <c r="G118" s="13"/>
      <c r="H118" s="14"/>
      <c r="I118" s="15" t="s">
        <v>30</v>
      </c>
      <c r="J118" s="16"/>
      <c r="K118" s="16"/>
      <c r="L118" s="16"/>
      <c r="M118" s="16"/>
      <c r="N118" s="19">
        <v>120</v>
      </c>
    </row>
    <row r="119" spans="1:14" ht="23.1" customHeight="1">
      <c r="A119" s="9"/>
      <c r="B119" s="10"/>
      <c r="C119" s="11"/>
      <c r="D119" s="11"/>
      <c r="E119" s="11"/>
      <c r="F119" s="11"/>
      <c r="G119" s="13"/>
      <c r="H119" s="14"/>
      <c r="I119" s="15" t="s">
        <v>31</v>
      </c>
      <c r="J119" s="16"/>
      <c r="K119" s="16"/>
      <c r="L119" s="16"/>
      <c r="M119" s="16"/>
      <c r="N119" s="19">
        <v>800</v>
      </c>
    </row>
    <row r="120" spans="1:14" ht="23.1" customHeight="1">
      <c r="A120" s="20"/>
      <c r="B120" s="10"/>
      <c r="C120" s="11"/>
      <c r="D120" s="11"/>
      <c r="E120" s="12"/>
      <c r="F120" s="12"/>
      <c r="G120" s="13"/>
      <c r="H120" s="14"/>
      <c r="I120" s="68" t="s">
        <v>47</v>
      </c>
      <c r="J120" s="46"/>
      <c r="K120" s="46"/>
      <c r="L120" s="46"/>
      <c r="M120" s="67"/>
      <c r="N120" s="70">
        <v>1789.02</v>
      </c>
    </row>
    <row r="121" spans="1:14" ht="23.1" customHeight="1" thickBot="1">
      <c r="A121" s="20"/>
      <c r="B121" s="10"/>
      <c r="C121" s="11"/>
      <c r="D121" s="11"/>
      <c r="E121" s="12"/>
      <c r="F121" s="12"/>
      <c r="G121" s="13"/>
      <c r="H121" s="14"/>
      <c r="I121" s="23"/>
      <c r="J121" s="11"/>
      <c r="K121" s="11"/>
      <c r="L121" s="11"/>
      <c r="M121" s="25"/>
      <c r="N121" s="14"/>
    </row>
    <row r="122" spans="1:14" ht="23.1" customHeight="1" thickBot="1">
      <c r="A122" s="28"/>
      <c r="B122" s="29"/>
      <c r="C122" s="30"/>
      <c r="D122" s="30"/>
      <c r="E122" s="30"/>
      <c r="F122" s="31"/>
      <c r="G122" s="29"/>
      <c r="H122" s="33">
        <f>SUM(H116:H121)</f>
        <v>1416.87</v>
      </c>
      <c r="I122" s="39"/>
      <c r="J122" s="40"/>
      <c r="K122" s="40"/>
      <c r="L122" s="40"/>
      <c r="M122" s="41"/>
      <c r="N122" s="33">
        <f>SUM(N116:N121)</f>
        <v>7783.8799999999992</v>
      </c>
    </row>
    <row r="123" spans="1:14" ht="23.1" customHeight="1" thickBot="1">
      <c r="A123" s="84" t="str">
        <f>A112</f>
        <v>ул.Гнаровская д.14</v>
      </c>
      <c r="B123" s="84"/>
      <c r="C123" s="84"/>
      <c r="D123" s="1"/>
      <c r="E123" s="1"/>
      <c r="F123" s="1"/>
      <c r="G123" s="1"/>
      <c r="H123" s="1"/>
      <c r="I123" s="37"/>
      <c r="J123" s="37"/>
      <c r="K123" s="37"/>
      <c r="L123" s="37"/>
      <c r="M123" s="37"/>
      <c r="N123" s="38"/>
    </row>
    <row r="124" spans="1:14" ht="23.1" customHeight="1" thickBot="1">
      <c r="A124" s="85" t="s">
        <v>0</v>
      </c>
      <c r="B124" s="86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7"/>
    </row>
    <row r="125" spans="1:14" ht="23.1" customHeight="1">
      <c r="A125" s="4"/>
      <c r="B125" s="79" t="s">
        <v>23</v>
      </c>
      <c r="C125" s="80"/>
      <c r="D125" s="80"/>
      <c r="E125" s="80"/>
      <c r="F125" s="80"/>
      <c r="G125" s="80"/>
      <c r="H125" s="81"/>
      <c r="I125" s="82" t="s">
        <v>24</v>
      </c>
      <c r="J125" s="83"/>
      <c r="K125" s="83"/>
      <c r="L125" s="83"/>
      <c r="M125" s="83"/>
      <c r="N125" s="83"/>
    </row>
    <row r="126" spans="1:14" ht="23.1" customHeight="1" thickBot="1">
      <c r="A126" s="5" t="s">
        <v>1</v>
      </c>
      <c r="B126" s="76" t="s">
        <v>2</v>
      </c>
      <c r="C126" s="76"/>
      <c r="D126" s="76"/>
      <c r="E126" s="76"/>
      <c r="F126" s="76"/>
      <c r="G126" s="6" t="s">
        <v>3</v>
      </c>
      <c r="H126" s="7" t="s">
        <v>4</v>
      </c>
      <c r="I126" s="78" t="s">
        <v>2</v>
      </c>
      <c r="J126" s="78"/>
      <c r="K126" s="78"/>
      <c r="L126" s="78"/>
      <c r="M126" s="78"/>
      <c r="N126" s="8" t="s">
        <v>4</v>
      </c>
    </row>
    <row r="127" spans="1:14" ht="23.1" customHeight="1">
      <c r="A127" s="9" t="s">
        <v>10</v>
      </c>
      <c r="B127" s="10"/>
      <c r="C127" s="11"/>
      <c r="D127" s="11"/>
      <c r="E127" s="11"/>
      <c r="F127" s="11"/>
      <c r="G127" s="13"/>
      <c r="H127" s="14"/>
      <c r="I127" s="15" t="s">
        <v>28</v>
      </c>
      <c r="J127" s="16"/>
      <c r="K127" s="16"/>
      <c r="L127" s="16"/>
      <c r="M127" s="16"/>
      <c r="N127" s="17">
        <v>4614.8599999999997</v>
      </c>
    </row>
    <row r="128" spans="1:14" ht="23.1" customHeight="1">
      <c r="A128" s="9"/>
      <c r="B128" s="10"/>
      <c r="C128" s="11"/>
      <c r="D128" s="11"/>
      <c r="E128" s="11"/>
      <c r="F128" s="11"/>
      <c r="G128" s="13"/>
      <c r="H128" s="14"/>
      <c r="I128" s="15" t="s">
        <v>29</v>
      </c>
      <c r="J128" s="16"/>
      <c r="K128" s="16"/>
      <c r="L128" s="16"/>
      <c r="M128" s="16"/>
      <c r="N128" s="19">
        <v>460</v>
      </c>
    </row>
    <row r="129" spans="1:15" ht="23.1" customHeight="1">
      <c r="A129" s="9"/>
      <c r="B129" s="10"/>
      <c r="C129" s="11"/>
      <c r="D129" s="11"/>
      <c r="E129" s="11"/>
      <c r="F129" s="11"/>
      <c r="G129" s="13"/>
      <c r="H129" s="14"/>
      <c r="I129" s="15" t="s">
        <v>30</v>
      </c>
      <c r="J129" s="16"/>
      <c r="K129" s="16"/>
      <c r="L129" s="16"/>
      <c r="M129" s="16"/>
      <c r="N129" s="19">
        <v>120</v>
      </c>
    </row>
    <row r="130" spans="1:15" ht="23.1" customHeight="1">
      <c r="A130" s="9"/>
      <c r="B130" s="10"/>
      <c r="C130" s="11"/>
      <c r="D130" s="11"/>
      <c r="E130" s="11"/>
      <c r="F130" s="11"/>
      <c r="G130" s="13"/>
      <c r="H130" s="14"/>
      <c r="I130" s="15" t="s">
        <v>31</v>
      </c>
      <c r="J130" s="16"/>
      <c r="K130" s="16"/>
      <c r="L130" s="16"/>
      <c r="M130" s="16"/>
      <c r="N130" s="19">
        <v>800</v>
      </c>
    </row>
    <row r="131" spans="1:15" ht="23.1" customHeight="1">
      <c r="A131" s="9"/>
      <c r="B131" s="10"/>
      <c r="C131" s="11"/>
      <c r="D131" s="11"/>
      <c r="E131" s="11"/>
      <c r="F131" s="11"/>
      <c r="G131" s="13"/>
      <c r="H131" s="14"/>
      <c r="I131" s="23" t="s">
        <v>48</v>
      </c>
      <c r="J131" s="11"/>
      <c r="K131" s="11"/>
      <c r="L131" s="11"/>
      <c r="M131" s="11"/>
      <c r="N131" s="24">
        <v>1789.02</v>
      </c>
    </row>
    <row r="132" spans="1:15" ht="23.1" customHeight="1">
      <c r="A132" s="9"/>
      <c r="B132" s="10"/>
      <c r="C132" s="11"/>
      <c r="D132" s="11"/>
      <c r="E132" s="11"/>
      <c r="F132" s="11"/>
      <c r="G132" s="13"/>
      <c r="H132" s="14"/>
      <c r="I132" s="23"/>
      <c r="J132" s="11"/>
      <c r="K132" s="11"/>
      <c r="L132" s="11"/>
      <c r="M132" s="11"/>
      <c r="N132" s="24"/>
      <c r="O132" s="60"/>
    </row>
    <row r="133" spans="1:15" ht="23.1" customHeight="1">
      <c r="A133" s="9"/>
      <c r="B133" s="10"/>
      <c r="C133" s="11"/>
      <c r="D133" s="11"/>
      <c r="E133" s="11"/>
      <c r="F133" s="11"/>
      <c r="G133" s="13"/>
      <c r="H133" s="14"/>
      <c r="I133" s="23"/>
      <c r="J133" s="11"/>
      <c r="K133" s="11"/>
      <c r="L133" s="11"/>
      <c r="M133" s="11"/>
      <c r="N133" s="24"/>
    </row>
    <row r="134" spans="1:15" ht="23.1" customHeight="1" thickBot="1">
      <c r="A134" s="20"/>
      <c r="B134" s="10"/>
      <c r="C134" s="11"/>
      <c r="D134" s="11"/>
      <c r="E134" s="12"/>
      <c r="F134" s="12"/>
      <c r="G134" s="13"/>
      <c r="H134" s="14"/>
      <c r="I134" s="23"/>
      <c r="J134" s="11"/>
      <c r="K134" s="11"/>
      <c r="L134" s="11"/>
      <c r="M134" s="25"/>
      <c r="N134" s="14"/>
    </row>
    <row r="135" spans="1:15" ht="23.1" customHeight="1" thickBot="1">
      <c r="A135" s="28"/>
      <c r="B135" s="29"/>
      <c r="C135" s="30"/>
      <c r="D135" s="30"/>
      <c r="E135" s="30"/>
      <c r="F135" s="31"/>
      <c r="G135" s="29"/>
      <c r="H135" s="33">
        <f>SUM(H127:H134)</f>
        <v>0</v>
      </c>
      <c r="I135" s="39"/>
      <c r="J135" s="40"/>
      <c r="K135" s="40"/>
      <c r="L135" s="40"/>
      <c r="M135" s="41"/>
      <c r="N135" s="33">
        <f>SUM(N127:N134)</f>
        <v>7783.8799999999992</v>
      </c>
    </row>
    <row r="136" spans="1:15" ht="23.1" customHeight="1">
      <c r="E136" s="77" t="s">
        <v>7</v>
      </c>
      <c r="F136" s="77"/>
      <c r="G136" s="77"/>
      <c r="H136" s="61">
        <f>H12+H24+H36+H49+H59+H68+H77+H87+H99+H111+H122+H135</f>
        <v>24794.68</v>
      </c>
      <c r="K136" s="77" t="s">
        <v>7</v>
      </c>
      <c r="L136" s="77"/>
      <c r="M136" s="77"/>
      <c r="N136" s="61">
        <f>N135+N122+N111+N99+N87+N77+N68+N59+N49+N36+N24+N12</f>
        <v>172916.47999999992</v>
      </c>
    </row>
    <row r="137" spans="1:15" ht="23.1" customHeight="1"/>
    <row r="138" spans="1:15" ht="23.1" customHeight="1">
      <c r="M138" s="60"/>
    </row>
    <row r="139" spans="1:15" ht="23.1" customHeight="1"/>
    <row r="140" spans="1:15">
      <c r="A140" s="74" t="s">
        <v>5</v>
      </c>
      <c r="B140" s="74"/>
      <c r="C140" s="74"/>
      <c r="D140" s="74"/>
      <c r="E140" s="74"/>
      <c r="F140" s="74"/>
      <c r="G140" s="74"/>
      <c r="H140" s="74"/>
      <c r="I140" s="74"/>
      <c r="J140" s="74"/>
      <c r="K140" s="74"/>
    </row>
    <row r="141" spans="1:15">
      <c r="A141" s="74" t="s">
        <v>14</v>
      </c>
      <c r="B141" s="74"/>
      <c r="C141" s="74"/>
      <c r="D141" s="74"/>
      <c r="E141" s="74"/>
      <c r="F141" s="74"/>
      <c r="G141" s="74"/>
      <c r="H141" s="74"/>
      <c r="I141" s="74"/>
      <c r="J141" s="74"/>
      <c r="K141" s="74"/>
      <c r="M141" s="60"/>
    </row>
    <row r="142" spans="1:15">
      <c r="A142" s="74" t="s">
        <v>37</v>
      </c>
      <c r="B142" s="74"/>
      <c r="C142" s="74"/>
      <c r="D142" s="74"/>
      <c r="E142" s="74"/>
      <c r="F142" s="74"/>
      <c r="G142" s="74"/>
      <c r="H142" s="74"/>
      <c r="I142" s="74"/>
      <c r="J142" s="74"/>
      <c r="K142" s="74"/>
    </row>
    <row r="143" spans="1:15">
      <c r="A143" s="74" t="s">
        <v>32</v>
      </c>
      <c r="B143" s="74"/>
      <c r="C143" s="74"/>
      <c r="D143" s="74"/>
      <c r="E143" s="74"/>
      <c r="F143" s="74"/>
      <c r="G143" s="74"/>
      <c r="H143" s="74"/>
      <c r="I143" s="74"/>
      <c r="J143" s="74"/>
      <c r="K143" s="74"/>
    </row>
    <row r="144" spans="1:15">
      <c r="B144" s="63"/>
      <c r="C144" s="63"/>
      <c r="D144" s="63"/>
      <c r="E144" s="63"/>
      <c r="F144" s="63"/>
      <c r="G144" s="62"/>
      <c r="H144" s="62"/>
    </row>
    <row r="145" spans="1:12" ht="15" customHeight="1">
      <c r="B145" s="73" t="s">
        <v>6</v>
      </c>
      <c r="C145" s="73"/>
      <c r="D145" s="72" t="s">
        <v>27</v>
      </c>
      <c r="E145" s="72"/>
      <c r="F145" s="72" t="s">
        <v>25</v>
      </c>
      <c r="G145" s="72"/>
      <c r="H145" s="75" t="s">
        <v>13</v>
      </c>
      <c r="I145" s="75"/>
      <c r="J145" s="64"/>
    </row>
    <row r="146" spans="1:12" ht="15" customHeight="1">
      <c r="B146" s="73"/>
      <c r="C146" s="73"/>
      <c r="D146" s="72"/>
      <c r="E146" s="72"/>
      <c r="F146" s="72"/>
      <c r="G146" s="72"/>
      <c r="H146" s="75"/>
      <c r="I146" s="75"/>
      <c r="J146" s="64"/>
    </row>
    <row r="147" spans="1:12" ht="38.25" customHeight="1">
      <c r="A147" s="65" t="s">
        <v>26</v>
      </c>
      <c r="B147" s="71">
        <v>259166.34</v>
      </c>
      <c r="C147" s="71"/>
      <c r="D147" s="71">
        <v>247108.42</v>
      </c>
      <c r="E147" s="71"/>
      <c r="F147" s="71">
        <f>H136+N136-12*120</f>
        <v>196271.15999999992</v>
      </c>
      <c r="G147" s="71"/>
      <c r="H147" s="71">
        <f>D147-F147</f>
        <v>50837.260000000097</v>
      </c>
      <c r="I147" s="71"/>
      <c r="K147" s="60"/>
      <c r="L147" s="60"/>
    </row>
  </sheetData>
  <mergeCells count="86">
    <mergeCell ref="A38:N38"/>
    <mergeCell ref="A37:C37"/>
    <mergeCell ref="I27:N27"/>
    <mergeCell ref="A26:N26"/>
    <mergeCell ref="A14:N14"/>
    <mergeCell ref="I3:N3"/>
    <mergeCell ref="A25:C25"/>
    <mergeCell ref="I16:M16"/>
    <mergeCell ref="B4:F4"/>
    <mergeCell ref="B16:F16"/>
    <mergeCell ref="A1:C1"/>
    <mergeCell ref="B3:H3"/>
    <mergeCell ref="B15:H15"/>
    <mergeCell ref="I28:M28"/>
    <mergeCell ref="B27:H27"/>
    <mergeCell ref="I15:N15"/>
    <mergeCell ref="A13:C13"/>
    <mergeCell ref="B28:F28"/>
    <mergeCell ref="A2:N2"/>
    <mergeCell ref="I4:M4"/>
    <mergeCell ref="B52:H52"/>
    <mergeCell ref="A50:C50"/>
    <mergeCell ref="I52:N52"/>
    <mergeCell ref="A51:N51"/>
    <mergeCell ref="I39:N39"/>
    <mergeCell ref="B40:F40"/>
    <mergeCell ref="I40:M40"/>
    <mergeCell ref="B39:H39"/>
    <mergeCell ref="A69:C69"/>
    <mergeCell ref="I53:M53"/>
    <mergeCell ref="I62:N62"/>
    <mergeCell ref="B62:H62"/>
    <mergeCell ref="I63:M63"/>
    <mergeCell ref="A61:N61"/>
    <mergeCell ref="A60:C60"/>
    <mergeCell ref="B53:F53"/>
    <mergeCell ref="B71:H71"/>
    <mergeCell ref="A70:N70"/>
    <mergeCell ref="B63:F63"/>
    <mergeCell ref="I81:M81"/>
    <mergeCell ref="I71:N71"/>
    <mergeCell ref="A79:N79"/>
    <mergeCell ref="I72:M72"/>
    <mergeCell ref="A78:C78"/>
    <mergeCell ref="B72:F72"/>
    <mergeCell ref="I80:N80"/>
    <mergeCell ref="A113:N113"/>
    <mergeCell ref="B80:H80"/>
    <mergeCell ref="B81:F81"/>
    <mergeCell ref="I90:N90"/>
    <mergeCell ref="A112:C112"/>
    <mergeCell ref="I103:M103"/>
    <mergeCell ref="I102:N102"/>
    <mergeCell ref="B102:H102"/>
    <mergeCell ref="I91:M91"/>
    <mergeCell ref="B103:F103"/>
    <mergeCell ref="A101:N101"/>
    <mergeCell ref="A100:C100"/>
    <mergeCell ref="B91:F91"/>
    <mergeCell ref="B90:H90"/>
    <mergeCell ref="A89:N89"/>
    <mergeCell ref="A88:C88"/>
    <mergeCell ref="B114:H114"/>
    <mergeCell ref="B125:H125"/>
    <mergeCell ref="I125:N125"/>
    <mergeCell ref="A123:C123"/>
    <mergeCell ref="B115:F115"/>
    <mergeCell ref="I115:M115"/>
    <mergeCell ref="I114:N114"/>
    <mergeCell ref="A124:N124"/>
    <mergeCell ref="A142:K142"/>
    <mergeCell ref="H145:I146"/>
    <mergeCell ref="A143:K143"/>
    <mergeCell ref="F145:G146"/>
    <mergeCell ref="B126:F126"/>
    <mergeCell ref="E136:G136"/>
    <mergeCell ref="K136:M136"/>
    <mergeCell ref="A141:K141"/>
    <mergeCell ref="A140:K140"/>
    <mergeCell ref="I126:M126"/>
    <mergeCell ref="D147:E147"/>
    <mergeCell ref="B147:C147"/>
    <mergeCell ref="H147:I147"/>
    <mergeCell ref="F147:G147"/>
    <mergeCell ref="D145:E146"/>
    <mergeCell ref="B145:C146"/>
  </mergeCells>
  <phoneticPr fontId="2" type="noConversion"/>
  <pageMargins left="0.17" right="0.17" top="0.17" bottom="0.33" header="0.5" footer="0.5"/>
  <pageSetup paperSize="9" scale="45" fitToHeight="0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Гнаровская 14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 ЖК</dc:creator>
  <cp:lastModifiedBy>Slava_L</cp:lastModifiedBy>
  <cp:lastPrinted>2015-03-11T13:28:25Z</cp:lastPrinted>
  <dcterms:created xsi:type="dcterms:W3CDTF">2013-02-05T05:42:12Z</dcterms:created>
  <dcterms:modified xsi:type="dcterms:W3CDTF">2019-04-02T16:56:58Z</dcterms:modified>
</cp:coreProperties>
</file>