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Транспортный 6" sheetId="2" r:id="rId1"/>
  </sheets>
  <calcPr calcId="114210"/>
</workbook>
</file>

<file path=xl/calcChain.xml><?xml version="1.0" encoding="utf-8"?>
<calcChain xmlns="http://schemas.openxmlformats.org/spreadsheetml/2006/main">
  <c r="H113" i="2"/>
  <c r="D104"/>
  <c r="H8"/>
  <c r="H15"/>
  <c r="H22"/>
  <c r="H29"/>
  <c r="H36"/>
  <c r="H43"/>
  <c r="H48"/>
  <c r="H51"/>
  <c r="H56"/>
  <c r="H58"/>
  <c r="H66"/>
  <c r="H74"/>
  <c r="H83"/>
  <c r="H90"/>
  <c r="H91"/>
  <c r="F102"/>
  <c r="F104"/>
  <c r="B104"/>
  <c r="H104"/>
  <c r="N90"/>
  <c r="N83"/>
  <c r="N74"/>
  <c r="N66"/>
  <c r="N58"/>
  <c r="N51"/>
  <c r="N43"/>
  <c r="N36"/>
  <c r="N29"/>
  <c r="N22"/>
  <c r="N15"/>
  <c r="A109"/>
  <c r="N8"/>
  <c r="N91"/>
  <c r="H102"/>
</calcChain>
</file>

<file path=xl/sharedStrings.xml><?xml version="1.0" encoding="utf-8"?>
<sst xmlns="http://schemas.openxmlformats.org/spreadsheetml/2006/main" count="171" uniqueCount="41">
  <si>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</si>
  <si>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</si>
  <si>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</si>
  <si>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</si>
  <si>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</si>
  <si>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</si>
  <si>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</si>
  <si>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</si>
  <si>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по начислению, поступлению, затратам  средств</t>
  </si>
  <si>
    <t>остаток (+) /перерасход(-)</t>
  </si>
  <si>
    <t>пер.Транспортный 6</t>
  </si>
  <si>
    <t>ремонт конструктивных элементов жилого дома</t>
  </si>
  <si>
    <t>выполнение</t>
  </si>
  <si>
    <t>ИТОГО</t>
  </si>
  <si>
    <t>Дома № 6  по пер.Транспортный</t>
  </si>
  <si>
    <t>поступление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</si>
  <si>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</si>
  <si>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</si>
  <si>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</si>
  <si>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</si>
  <si>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</si>
  <si>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</si>
  <si>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</si>
  <si>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</si>
  <si>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</si>
  <si>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</si>
  <si>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</si>
  <si>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</si>
  <si>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ремонт конструктивных элементов  и инж.оборудования жилого дома</t>
  </si>
  <si>
    <t>отогрев водопровода</t>
  </si>
  <si>
    <t>прочистка канализации</t>
  </si>
  <si>
    <t>уборка помойки</t>
  </si>
  <si>
    <t>замена ламп</t>
  </si>
  <si>
    <t>уборка территории</t>
  </si>
  <si>
    <t xml:space="preserve">содержание </t>
  </si>
  <si>
    <t xml:space="preserve">по содержанию жилья </t>
  </si>
  <si>
    <t>по текущему  ремонту</t>
  </si>
  <si>
    <t>очистка территории от снега</t>
  </si>
  <si>
    <t>уборка туалетов</t>
  </si>
  <si>
    <t>прочистка канал.лежака</t>
  </si>
  <si>
    <t>ремонт труб хвс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</si>
</sst>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1" applyFont="1" applyAlignme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2" fontId="2" fillId="0" borderId="3" xfId="1" applyNumberFormat="1" applyFont="1" applyBorder="1"/>
    <xf numFmtId="0" fontId="3" fillId="0" borderId="4" xfId="1" applyFont="1" applyBorder="1"/>
    <xf numFmtId="0" fontId="3" fillId="0" borderId="5" xfId="1" applyFont="1" applyBorder="1"/>
    <xf numFmtId="2" fontId="1" fillId="0" borderId="6" xfId="1" applyNumberForma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2" fontId="3" fillId="0" borderId="12" xfId="1" applyNumberFormat="1" applyFont="1" applyBorder="1"/>
    <xf numFmtId="0" fontId="3" fillId="0" borderId="13" xfId="1" applyFont="1" applyBorder="1"/>
    <xf numFmtId="0" fontId="3" fillId="0" borderId="11" xfId="1" applyFont="1" applyBorder="1"/>
    <xf numFmtId="0" fontId="3" fillId="0" borderId="14" xfId="1" applyFont="1" applyBorder="1"/>
    <xf numFmtId="0" fontId="2" fillId="0" borderId="0" xfId="1" applyFont="1" applyBorder="1" applyAlignment="1">
      <alignment horizontal="right"/>
    </xf>
    <xf numFmtId="2" fontId="2" fillId="0" borderId="15" xfId="1" applyNumberFormat="1" applyFont="1" applyBorder="1"/>
    <xf numFmtId="0" fontId="4" fillId="0" borderId="7" xfId="1" applyFont="1" applyBorder="1" applyAlignment="1">
      <alignment horizontal="center"/>
    </xf>
    <xf numFmtId="0" fontId="2" fillId="0" borderId="16" xfId="1" applyFont="1" applyBorder="1"/>
    <xf numFmtId="2" fontId="0" fillId="0" borderId="0" xfId="0" applyNumberFormat="1"/>
    <xf numFmtId="0" fontId="6" fillId="0" borderId="17" xfId="1" applyFont="1" applyFill="1" applyBorder="1"/>
    <xf numFmtId="2" fontId="8" fillId="0" borderId="18" xfId="0" applyNumberFormat="1" applyFont="1" applyBorder="1"/>
    <xf numFmtId="0" fontId="0" fillId="0" borderId="0" xfId="0" applyFill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/>
    </xf>
    <xf numFmtId="0" fontId="6" fillId="0" borderId="8" xfId="1" applyFont="1" applyFill="1" applyBorder="1"/>
    <xf numFmtId="0" fontId="6" fillId="0" borderId="19" xfId="1" applyFont="1" applyBorder="1"/>
    <xf numFmtId="0" fontId="6" fillId="0" borderId="20" xfId="1" applyFont="1" applyBorder="1"/>
    <xf numFmtId="0" fontId="6" fillId="0" borderId="21" xfId="1" applyFont="1" applyBorder="1"/>
    <xf numFmtId="0" fontId="3" fillId="0" borderId="0" xfId="1" applyFont="1" applyBorder="1"/>
    <xf numFmtId="0" fontId="3" fillId="0" borderId="2" xfId="1" applyFont="1" applyBorder="1"/>
    <xf numFmtId="0" fontId="2" fillId="2" borderId="7" xfId="1" applyFont="1" applyFill="1" applyBorder="1"/>
    <xf numFmtId="0" fontId="3" fillId="2" borderId="9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3" fillId="2" borderId="23" xfId="1" applyFont="1" applyFill="1" applyBorder="1"/>
    <xf numFmtId="0" fontId="6" fillId="0" borderId="4" xfId="1" applyFont="1" applyBorder="1"/>
    <xf numFmtId="0" fontId="6" fillId="0" borderId="5" xfId="1" applyFont="1" applyBorder="1"/>
    <xf numFmtId="0" fontId="6" fillId="0" borderId="0" xfId="1" applyFont="1" applyFill="1" applyBorder="1"/>
    <xf numFmtId="2" fontId="1" fillId="0" borderId="1" xfId="1" applyNumberFormat="1" applyBorder="1"/>
    <xf numFmtId="2" fontId="1" fillId="0" borderId="3" xfId="1" applyNumberFormat="1" applyBorder="1"/>
    <xf numFmtId="0" fontId="2" fillId="0" borderId="24" xfId="1" applyFont="1" applyFill="1" applyBorder="1"/>
    <xf numFmtId="0" fontId="6" fillId="0" borderId="2" xfId="1" applyFont="1" applyFill="1" applyBorder="1"/>
    <xf numFmtId="2" fontId="6" fillId="0" borderId="25" xfId="1" applyNumberFormat="1" applyFont="1" applyFill="1" applyBorder="1"/>
    <xf numFmtId="0" fontId="0" fillId="0" borderId="18" xfId="0" applyBorder="1" applyAlignment="1">
      <alignment horizontal="center" wrapText="1"/>
    </xf>
    <xf numFmtId="2" fontId="6" fillId="0" borderId="1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0" fillId="0" borderId="18" xfId="0" applyFill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8" fillId="0" borderId="33" xfId="0" applyFont="1" applyBorder="1" applyAlignment="1">
      <alignment horizontal="right"/>
    </xf>
    <xf numFmtId="0" fontId="3" fillId="0" borderId="0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3"/>
  <sheetViews>
    <sheetView tabSelected="1" topLeftCell="A83" zoomScale="75" zoomScaleNormal="75" workbookViewId="0">
      <selection activeCell="H90" sqref="H90"/>
    </sheetView>
  </sheetViews>
  <sheetFormatPr defaultRowHeight="15"/>
  <cols>
    <col min="1" max="1" width="21.85546875" customWidth="1"/>
    <col min="5" max="5" width="15.42578125" customWidth="1"/>
    <col min="8" max="8" width="15.5703125" customWidth="1"/>
    <col min="10" max="10" width="10.7109375" customWidth="1"/>
    <col min="11" max="11" width="11.5703125" customWidth="1"/>
    <col min="12" max="12" width="11.28515625" customWidth="1"/>
    <col min="14" max="14" width="12.140625" customWidth="1"/>
  </cols>
  <sheetData>
    <row r="1" spans="1:14" ht="23.1" customHeight="1" thickBot="1">
      <c r="A1" s="70" t="s">
        <v>10</v>
      </c>
      <c r="B1" s="70"/>
      <c r="C1" s="70"/>
      <c r="D1" s="1"/>
      <c r="E1" s="1"/>
      <c r="F1" s="1"/>
      <c r="G1" s="1"/>
      <c r="H1" s="1"/>
    </row>
    <row r="2" spans="1:14" ht="23.1" customHeight="1" thickBot="1">
      <c r="A2" s="65" t="s">
        <v>0</v>
      </c>
      <c r="B2" s="66"/>
      <c r="C2" s="66"/>
      <c r="D2" s="66"/>
      <c r="E2" s="66"/>
      <c r="F2" s="66"/>
      <c r="G2" s="66"/>
      <c r="H2" s="67"/>
    </row>
    <row r="3" spans="1:14" ht="30.75" customHeight="1" thickBot="1">
      <c r="A3" s="36"/>
      <c r="B3" s="62" t="s">
        <v>28</v>
      </c>
      <c r="C3" s="63"/>
      <c r="D3" s="63"/>
      <c r="E3" s="63"/>
      <c r="F3" s="63"/>
      <c r="G3" s="63"/>
      <c r="H3" s="64"/>
      <c r="I3" s="58" t="s">
        <v>34</v>
      </c>
      <c r="J3" s="59"/>
      <c r="K3" s="59"/>
      <c r="L3" s="59"/>
      <c r="M3" s="59"/>
      <c r="N3" s="60"/>
    </row>
    <row r="4" spans="1:14" ht="23.1" customHeight="1" thickBot="1">
      <c r="A4" s="37" t="s">
        <v>1</v>
      </c>
      <c r="B4" s="61" t="s">
        <v>2</v>
      </c>
      <c r="C4" s="61"/>
      <c r="D4" s="61"/>
      <c r="E4" s="61"/>
      <c r="F4" s="61"/>
      <c r="G4" s="38" t="s">
        <v>3</v>
      </c>
      <c r="H4" s="39" t="s">
        <v>4</v>
      </c>
      <c r="I4" s="68" t="s">
        <v>2</v>
      </c>
      <c r="J4" s="68"/>
      <c r="K4" s="68"/>
      <c r="L4" s="68"/>
      <c r="M4" s="68"/>
      <c r="N4" s="40" t="s">
        <v>4</v>
      </c>
    </row>
    <row r="5" spans="1:14" ht="23.1" customHeight="1">
      <c r="A5" s="20" t="s">
        <v>16</v>
      </c>
      <c r="B5" s="30" t="s">
        <v>29</v>
      </c>
      <c r="C5" s="6"/>
      <c r="D5" s="6"/>
      <c r="E5" s="6"/>
      <c r="F5" s="7"/>
      <c r="G5" s="8"/>
      <c r="H5" s="8">
        <v>2233.3000000000002</v>
      </c>
      <c r="I5" s="23" t="s">
        <v>37</v>
      </c>
      <c r="J5" s="6"/>
      <c r="K5" s="6"/>
      <c r="L5" s="6"/>
      <c r="M5" s="7"/>
      <c r="N5" s="8">
        <v>1694.22</v>
      </c>
    </row>
    <row r="6" spans="1:14" ht="23.1" customHeight="1">
      <c r="A6" s="20"/>
      <c r="B6" s="43"/>
      <c r="C6" s="34"/>
      <c r="D6" s="34"/>
      <c r="E6" s="34"/>
      <c r="F6" s="34"/>
      <c r="G6" s="44"/>
      <c r="H6" s="45"/>
      <c r="I6" s="30"/>
      <c r="J6" s="34"/>
      <c r="K6" s="34"/>
      <c r="L6" s="34"/>
      <c r="M6" s="35"/>
      <c r="N6" s="45"/>
    </row>
    <row r="7" spans="1:14" ht="23.1" customHeight="1" thickBot="1">
      <c r="A7" s="9"/>
      <c r="B7" s="2"/>
      <c r="C7" s="3"/>
      <c r="D7" s="3"/>
      <c r="E7" s="3"/>
      <c r="F7" s="3"/>
      <c r="G7" s="19"/>
      <c r="H7" s="5"/>
      <c r="I7" s="10"/>
      <c r="J7" s="3"/>
      <c r="K7" s="3"/>
      <c r="L7" s="3"/>
      <c r="M7" s="4"/>
      <c r="N7" s="5"/>
    </row>
    <row r="8" spans="1:14" ht="23.1" customHeight="1" thickBot="1">
      <c r="A8" s="11"/>
      <c r="B8" s="12"/>
      <c r="C8" s="13"/>
      <c r="D8" s="13"/>
      <c r="E8" s="13"/>
      <c r="F8" s="21"/>
      <c r="G8" s="12"/>
      <c r="H8" s="14">
        <f>SUM(H5:H7)</f>
        <v>2233.3000000000002</v>
      </c>
      <c r="I8" s="15"/>
      <c r="J8" s="16"/>
      <c r="K8" s="16"/>
      <c r="L8" s="16"/>
      <c r="M8" s="17"/>
      <c r="N8" s="14">
        <f>SUM(N5:N7)</f>
        <v>1694.22</v>
      </c>
    </row>
    <row r="9" spans="1:14" ht="23.1" customHeight="1" thickBot="1">
      <c r="A9" s="70" t="s">
        <v>10</v>
      </c>
      <c r="B9" s="70"/>
      <c r="C9" s="70"/>
      <c r="D9" s="1"/>
      <c r="E9" s="1"/>
      <c r="F9" s="1"/>
      <c r="G9" s="1"/>
      <c r="H9" s="1"/>
    </row>
    <row r="10" spans="1:14" ht="23.1" customHeight="1" thickBot="1">
      <c r="A10" s="65" t="s">
        <v>0</v>
      </c>
      <c r="B10" s="66"/>
      <c r="C10" s="66"/>
      <c r="D10" s="66"/>
      <c r="E10" s="66"/>
      <c r="F10" s="66"/>
      <c r="G10" s="66"/>
      <c r="H10" s="67"/>
    </row>
    <row r="11" spans="1:14" ht="23.1" customHeight="1" thickBot="1">
      <c r="A11" s="36"/>
      <c r="B11" s="62" t="s">
        <v>28</v>
      </c>
      <c r="C11" s="63"/>
      <c r="D11" s="63"/>
      <c r="E11" s="63"/>
      <c r="F11" s="63"/>
      <c r="G11" s="63"/>
      <c r="H11" s="64"/>
      <c r="I11" s="58" t="s">
        <v>34</v>
      </c>
      <c r="J11" s="59"/>
      <c r="K11" s="59"/>
      <c r="L11" s="59"/>
      <c r="M11" s="59"/>
      <c r="N11" s="60"/>
    </row>
    <row r="12" spans="1:14" ht="23.1" customHeight="1" thickBot="1">
      <c r="A12" s="37" t="s">
        <v>1</v>
      </c>
      <c r="B12" s="61" t="s">
        <v>2</v>
      </c>
      <c r="C12" s="61"/>
      <c r="D12" s="61"/>
      <c r="E12" s="61"/>
      <c r="F12" s="61"/>
      <c r="G12" s="38" t="s">
        <v>3</v>
      </c>
      <c r="H12" s="39" t="s">
        <v>4</v>
      </c>
      <c r="I12" s="68" t="s">
        <v>2</v>
      </c>
      <c r="J12" s="68"/>
      <c r="K12" s="68"/>
      <c r="L12" s="68"/>
      <c r="M12" s="68"/>
      <c r="N12" s="40" t="s">
        <v>4</v>
      </c>
    </row>
    <row r="13" spans="1:14" ht="23.1" customHeight="1">
      <c r="A13" s="20" t="s">
        <v>17</v>
      </c>
      <c r="B13" s="2"/>
      <c r="C13" s="3"/>
      <c r="D13" s="3"/>
      <c r="E13" s="3"/>
      <c r="F13" s="3"/>
      <c r="G13" s="19"/>
      <c r="H13" s="5"/>
      <c r="I13" s="23" t="s">
        <v>37</v>
      </c>
      <c r="J13" s="6"/>
      <c r="K13" s="6"/>
      <c r="L13" s="6"/>
      <c r="M13" s="7"/>
      <c r="N13" s="8">
        <v>933.23</v>
      </c>
    </row>
    <row r="14" spans="1:14" ht="23.1" customHeight="1" thickBot="1">
      <c r="A14" s="9"/>
      <c r="B14" s="2"/>
      <c r="C14" s="3"/>
      <c r="D14" s="3"/>
      <c r="E14" s="3"/>
      <c r="F14" s="3"/>
      <c r="G14" s="19"/>
      <c r="H14" s="5"/>
      <c r="I14" s="2"/>
      <c r="J14" s="3"/>
      <c r="K14" s="3"/>
      <c r="L14" s="3"/>
      <c r="M14" s="4"/>
      <c r="N14" s="5"/>
    </row>
    <row r="15" spans="1:14" ht="23.1" customHeight="1" thickBot="1">
      <c r="A15" s="11"/>
      <c r="B15" s="12"/>
      <c r="C15" s="13"/>
      <c r="D15" s="13"/>
      <c r="E15" s="13"/>
      <c r="F15" s="21"/>
      <c r="G15" s="12"/>
      <c r="H15" s="14">
        <f>SUM(H13:H14)</f>
        <v>0</v>
      </c>
      <c r="I15" s="15"/>
      <c r="J15" s="16"/>
      <c r="K15" s="16"/>
      <c r="L15" s="16"/>
      <c r="M15" s="17"/>
      <c r="N15" s="14">
        <f>SUM(N13:N14)</f>
        <v>933.23</v>
      </c>
    </row>
    <row r="16" spans="1:14" ht="23.1" customHeight="1" thickBot="1">
      <c r="A16" s="70" t="s">
        <v>10</v>
      </c>
      <c r="B16" s="70"/>
      <c r="C16" s="70"/>
      <c r="D16" s="1"/>
      <c r="E16" s="1"/>
      <c r="F16" s="1"/>
      <c r="G16" s="1"/>
      <c r="H16" s="1"/>
    </row>
    <row r="17" spans="1:14" ht="23.1" customHeight="1" thickBot="1">
      <c r="A17" s="65" t="s">
        <v>0</v>
      </c>
      <c r="B17" s="66"/>
      <c r="C17" s="66"/>
      <c r="D17" s="66"/>
      <c r="E17" s="66"/>
      <c r="F17" s="66"/>
      <c r="G17" s="66"/>
      <c r="H17" s="67"/>
    </row>
    <row r="18" spans="1:14" ht="23.1" customHeight="1" thickBot="1">
      <c r="A18" s="36"/>
      <c r="B18" s="62" t="s">
        <v>28</v>
      </c>
      <c r="C18" s="63"/>
      <c r="D18" s="63"/>
      <c r="E18" s="63"/>
      <c r="F18" s="63"/>
      <c r="G18" s="63"/>
      <c r="H18" s="64"/>
      <c r="I18" s="58" t="s">
        <v>34</v>
      </c>
      <c r="J18" s="59"/>
      <c r="K18" s="59"/>
      <c r="L18" s="59"/>
      <c r="M18" s="59"/>
      <c r="N18" s="60"/>
    </row>
    <row r="19" spans="1:14" ht="23.1" customHeight="1" thickBot="1">
      <c r="A19" s="37" t="s">
        <v>1</v>
      </c>
      <c r="B19" s="61" t="s">
        <v>2</v>
      </c>
      <c r="C19" s="61"/>
      <c r="D19" s="61"/>
      <c r="E19" s="61"/>
      <c r="F19" s="61"/>
      <c r="G19" s="38" t="s">
        <v>3</v>
      </c>
      <c r="H19" s="39" t="s">
        <v>4</v>
      </c>
      <c r="I19" s="68" t="s">
        <v>2</v>
      </c>
      <c r="J19" s="68"/>
      <c r="K19" s="68"/>
      <c r="L19" s="68"/>
      <c r="M19" s="68"/>
      <c r="N19" s="40" t="s">
        <v>4</v>
      </c>
    </row>
    <row r="20" spans="1:14" ht="23.1" customHeight="1">
      <c r="A20" s="20" t="s">
        <v>18</v>
      </c>
      <c r="B20" s="2" t="s">
        <v>30</v>
      </c>
      <c r="C20" s="3"/>
      <c r="D20" s="3"/>
      <c r="E20" s="3"/>
      <c r="F20" s="3"/>
      <c r="G20" s="19"/>
      <c r="H20" s="5">
        <v>5092.41</v>
      </c>
      <c r="I20" s="23" t="s">
        <v>37</v>
      </c>
      <c r="J20" s="6"/>
      <c r="K20" s="6"/>
      <c r="L20" s="6"/>
      <c r="M20" s="7"/>
      <c r="N20" s="8">
        <v>1371.82</v>
      </c>
    </row>
    <row r="21" spans="1:14" ht="23.1" customHeight="1" thickBot="1">
      <c r="A21" s="9"/>
      <c r="B21" s="2"/>
      <c r="C21" s="3"/>
      <c r="D21" s="3"/>
      <c r="E21" s="3"/>
      <c r="F21" s="3"/>
      <c r="G21" s="19"/>
      <c r="H21" s="5"/>
      <c r="I21" s="2"/>
      <c r="J21" s="3"/>
      <c r="K21" s="3"/>
      <c r="L21" s="3"/>
      <c r="M21" s="4"/>
      <c r="N21" s="5"/>
    </row>
    <row r="22" spans="1:14" ht="23.1" customHeight="1" thickBot="1">
      <c r="A22" s="11"/>
      <c r="B22" s="12"/>
      <c r="C22" s="13"/>
      <c r="D22" s="13"/>
      <c r="E22" s="13"/>
      <c r="F22" s="21"/>
      <c r="G22" s="12"/>
      <c r="H22" s="14">
        <f>SUM(H20:H21)</f>
        <v>5092.41</v>
      </c>
      <c r="I22" s="15"/>
      <c r="J22" s="16"/>
      <c r="K22" s="16"/>
      <c r="L22" s="16"/>
      <c r="M22" s="17"/>
      <c r="N22" s="14">
        <f>SUM(N20:N21)</f>
        <v>1371.82</v>
      </c>
    </row>
    <row r="23" spans="1:14" ht="23.1" customHeight="1" thickBot="1">
      <c r="A23" s="70" t="s">
        <v>10</v>
      </c>
      <c r="B23" s="70"/>
      <c r="C23" s="70"/>
      <c r="D23" s="1"/>
      <c r="E23" s="1"/>
      <c r="F23" s="1"/>
      <c r="G23" s="1"/>
      <c r="H23" s="1"/>
    </row>
    <row r="24" spans="1:14" ht="23.1" customHeight="1" thickBot="1">
      <c r="A24" s="65" t="s">
        <v>0</v>
      </c>
      <c r="B24" s="66"/>
      <c r="C24" s="66"/>
      <c r="D24" s="66"/>
      <c r="E24" s="66"/>
      <c r="F24" s="66"/>
      <c r="G24" s="66"/>
      <c r="H24" s="67"/>
    </row>
    <row r="25" spans="1:14" ht="23.1" customHeight="1" thickBot="1">
      <c r="A25" s="36"/>
      <c r="B25" s="62" t="s">
        <v>28</v>
      </c>
      <c r="C25" s="63"/>
      <c r="D25" s="63"/>
      <c r="E25" s="63"/>
      <c r="F25" s="63"/>
      <c r="G25" s="63"/>
      <c r="H25" s="64"/>
      <c r="I25" s="58" t="s">
        <v>34</v>
      </c>
      <c r="J25" s="59"/>
      <c r="K25" s="59"/>
      <c r="L25" s="59"/>
      <c r="M25" s="59"/>
      <c r="N25" s="60"/>
    </row>
    <row r="26" spans="1:14" ht="23.1" customHeight="1" thickBot="1">
      <c r="A26" s="37" t="s">
        <v>1</v>
      </c>
      <c r="B26" s="61" t="s">
        <v>2</v>
      </c>
      <c r="C26" s="61"/>
      <c r="D26" s="61"/>
      <c r="E26" s="61"/>
      <c r="F26" s="61"/>
      <c r="G26" s="38" t="s">
        <v>3</v>
      </c>
      <c r="H26" s="39" t="s">
        <v>4</v>
      </c>
      <c r="I26" s="68" t="s">
        <v>2</v>
      </c>
      <c r="J26" s="68"/>
      <c r="K26" s="68"/>
      <c r="L26" s="68"/>
      <c r="M26" s="68"/>
      <c r="N26" s="40" t="s">
        <v>4</v>
      </c>
    </row>
    <row r="27" spans="1:14" ht="23.1" customHeight="1">
      <c r="A27" s="20" t="s">
        <v>19</v>
      </c>
      <c r="B27" s="2"/>
      <c r="C27" s="3"/>
      <c r="D27" s="3"/>
      <c r="E27" s="3"/>
      <c r="F27" s="3"/>
      <c r="G27" s="19"/>
      <c r="H27" s="5"/>
      <c r="I27" s="46" t="s">
        <v>31</v>
      </c>
      <c r="J27" s="6"/>
      <c r="K27" s="6"/>
      <c r="L27" s="6"/>
      <c r="M27" s="7"/>
      <c r="N27" s="8">
        <v>2752.36</v>
      </c>
    </row>
    <row r="28" spans="1:14" ht="23.1" customHeight="1" thickBot="1">
      <c r="A28" s="9"/>
      <c r="B28" s="2"/>
      <c r="C28" s="3"/>
      <c r="D28" s="3"/>
      <c r="E28" s="3"/>
      <c r="F28" s="3"/>
      <c r="G28" s="19"/>
      <c r="H28" s="5"/>
      <c r="I28" s="10"/>
      <c r="J28" s="3"/>
      <c r="K28" s="3"/>
      <c r="L28" s="3"/>
      <c r="M28" s="4"/>
      <c r="N28" s="5"/>
    </row>
    <row r="29" spans="1:14" ht="23.1" customHeight="1" thickBot="1">
      <c r="A29" s="11"/>
      <c r="B29" s="12"/>
      <c r="C29" s="13"/>
      <c r="D29" s="13"/>
      <c r="E29" s="13"/>
      <c r="F29" s="21"/>
      <c r="G29" s="12"/>
      <c r="H29" s="14">
        <f>SUM(H27:H28)</f>
        <v>0</v>
      </c>
      <c r="I29" s="15"/>
      <c r="J29" s="16"/>
      <c r="K29" s="16"/>
      <c r="L29" s="16"/>
      <c r="M29" s="17"/>
      <c r="N29" s="14">
        <f>SUM(N27:N28)</f>
        <v>2752.36</v>
      </c>
    </row>
    <row r="30" spans="1:14" ht="23.1" customHeight="1" thickBot="1">
      <c r="A30" s="70" t="s">
        <v>10</v>
      </c>
      <c r="B30" s="70"/>
      <c r="C30" s="70"/>
      <c r="D30" s="1"/>
      <c r="E30" s="1"/>
      <c r="F30" s="1"/>
      <c r="G30" s="1"/>
      <c r="H30" s="1"/>
    </row>
    <row r="31" spans="1:14" ht="23.1" customHeight="1" thickBot="1">
      <c r="A31" s="65" t="s">
        <v>0</v>
      </c>
      <c r="B31" s="66"/>
      <c r="C31" s="66"/>
      <c r="D31" s="66"/>
      <c r="E31" s="66"/>
      <c r="F31" s="66"/>
      <c r="G31" s="66"/>
      <c r="H31" s="67"/>
    </row>
    <row r="32" spans="1:14" ht="23.1" customHeight="1" thickBot="1">
      <c r="A32" s="36"/>
      <c r="B32" s="62" t="s">
        <v>28</v>
      </c>
      <c r="C32" s="63"/>
      <c r="D32" s="63"/>
      <c r="E32" s="63"/>
      <c r="F32" s="63"/>
      <c r="G32" s="63"/>
      <c r="H32" s="64"/>
      <c r="I32" s="58" t="s">
        <v>34</v>
      </c>
      <c r="J32" s="59"/>
      <c r="K32" s="59"/>
      <c r="L32" s="59"/>
      <c r="M32" s="59"/>
      <c r="N32" s="60"/>
    </row>
    <row r="33" spans="1:14" ht="23.1" customHeight="1" thickBot="1">
      <c r="A33" s="37" t="s">
        <v>1</v>
      </c>
      <c r="B33" s="61" t="s">
        <v>2</v>
      </c>
      <c r="C33" s="61"/>
      <c r="D33" s="61"/>
      <c r="E33" s="61"/>
      <c r="F33" s="61"/>
      <c r="G33" s="38" t="s">
        <v>3</v>
      </c>
      <c r="H33" s="39" t="s">
        <v>4</v>
      </c>
      <c r="I33" s="68" t="s">
        <v>2</v>
      </c>
      <c r="J33" s="68"/>
      <c r="K33" s="68"/>
      <c r="L33" s="68"/>
      <c r="M33" s="68"/>
      <c r="N33" s="40" t="s">
        <v>4</v>
      </c>
    </row>
    <row r="34" spans="1:14" ht="23.1" customHeight="1">
      <c r="A34" s="20" t="s">
        <v>20</v>
      </c>
      <c r="B34" s="2" t="s">
        <v>32</v>
      </c>
      <c r="C34" s="3"/>
      <c r="D34" s="3"/>
      <c r="E34" s="3"/>
      <c r="F34" s="3"/>
      <c r="G34" s="19"/>
      <c r="H34" s="5">
        <v>238.2</v>
      </c>
      <c r="I34" s="46" t="s">
        <v>31</v>
      </c>
      <c r="J34" s="6"/>
      <c r="K34" s="6"/>
      <c r="L34" s="6"/>
      <c r="M34" s="7"/>
      <c r="N34" s="8">
        <v>3735.62</v>
      </c>
    </row>
    <row r="35" spans="1:14" ht="23.1" customHeight="1" thickBot="1">
      <c r="A35" s="9"/>
      <c r="B35" s="2"/>
      <c r="C35" s="3"/>
      <c r="D35" s="3"/>
      <c r="E35" s="3"/>
      <c r="F35" s="3"/>
      <c r="G35" s="19"/>
      <c r="H35" s="5"/>
      <c r="I35" s="10" t="s">
        <v>38</v>
      </c>
      <c r="J35" s="3"/>
      <c r="K35" s="3"/>
      <c r="L35" s="3"/>
      <c r="M35" s="4"/>
      <c r="N35" s="5">
        <v>4494.7700000000004</v>
      </c>
    </row>
    <row r="36" spans="1:14" ht="23.1" customHeight="1" thickBot="1">
      <c r="A36" s="11"/>
      <c r="B36" s="12"/>
      <c r="C36" s="13"/>
      <c r="D36" s="13"/>
      <c r="E36" s="13"/>
      <c r="F36" s="21"/>
      <c r="G36" s="12"/>
      <c r="H36" s="14">
        <f>SUM(H34:H35)</f>
        <v>238.2</v>
      </c>
      <c r="I36" s="15"/>
      <c r="J36" s="16"/>
      <c r="K36" s="16"/>
      <c r="L36" s="16"/>
      <c r="M36" s="17"/>
      <c r="N36" s="14">
        <f>SUM(N34:N35)</f>
        <v>8230.39</v>
      </c>
    </row>
    <row r="37" spans="1:14" ht="23.1" customHeight="1" thickBot="1">
      <c r="A37" s="70" t="s">
        <v>10</v>
      </c>
      <c r="B37" s="70"/>
      <c r="C37" s="70"/>
      <c r="D37" s="1"/>
      <c r="E37" s="1"/>
      <c r="F37" s="1"/>
      <c r="G37" s="1"/>
      <c r="H37" s="1"/>
    </row>
    <row r="38" spans="1:14" ht="23.1" customHeight="1" thickBot="1">
      <c r="A38" s="65" t="s">
        <v>0</v>
      </c>
      <c r="B38" s="66"/>
      <c r="C38" s="66"/>
      <c r="D38" s="66"/>
      <c r="E38" s="66"/>
      <c r="F38" s="66"/>
      <c r="G38" s="66"/>
      <c r="H38" s="67"/>
    </row>
    <row r="39" spans="1:14" ht="23.1" customHeight="1" thickBot="1">
      <c r="A39" s="36"/>
      <c r="B39" s="62" t="s">
        <v>28</v>
      </c>
      <c r="C39" s="63"/>
      <c r="D39" s="63"/>
      <c r="E39" s="63"/>
      <c r="F39" s="63"/>
      <c r="G39" s="63"/>
      <c r="H39" s="64"/>
      <c r="I39" s="58" t="s">
        <v>34</v>
      </c>
      <c r="J39" s="59"/>
      <c r="K39" s="59"/>
      <c r="L39" s="59"/>
      <c r="M39" s="59"/>
      <c r="N39" s="60"/>
    </row>
    <row r="40" spans="1:14" ht="23.1" customHeight="1" thickBot="1">
      <c r="A40" s="37" t="s">
        <v>1</v>
      </c>
      <c r="B40" s="61" t="s">
        <v>2</v>
      </c>
      <c r="C40" s="61"/>
      <c r="D40" s="61"/>
      <c r="E40" s="61"/>
      <c r="F40" s="61"/>
      <c r="G40" s="38" t="s">
        <v>3</v>
      </c>
      <c r="H40" s="39" t="s">
        <v>4</v>
      </c>
      <c r="I40" s="68" t="s">
        <v>2</v>
      </c>
      <c r="J40" s="68"/>
      <c r="K40" s="68"/>
      <c r="L40" s="68"/>
      <c r="M40" s="68"/>
      <c r="N40" s="40" t="s">
        <v>4</v>
      </c>
    </row>
    <row r="41" spans="1:14" ht="23.1" customHeight="1">
      <c r="A41" s="20" t="s">
        <v>21</v>
      </c>
      <c r="B41" s="23" t="s">
        <v>39</v>
      </c>
      <c r="C41" s="3"/>
      <c r="D41" s="3"/>
      <c r="E41" s="3"/>
      <c r="F41" s="3"/>
      <c r="G41" s="19"/>
      <c r="H41" s="5">
        <v>770.4</v>
      </c>
      <c r="I41" s="46" t="s">
        <v>31</v>
      </c>
      <c r="J41" s="6"/>
      <c r="K41" s="6"/>
      <c r="L41" s="6"/>
      <c r="M41" s="7"/>
      <c r="N41" s="8">
        <v>3298.49</v>
      </c>
    </row>
    <row r="42" spans="1:14" ht="23.1" customHeight="1" thickBot="1">
      <c r="A42" s="9"/>
      <c r="B42" s="2"/>
      <c r="C42" s="3"/>
      <c r="D42" s="3"/>
      <c r="E42" s="3"/>
      <c r="F42" s="3"/>
      <c r="G42" s="19"/>
      <c r="H42" s="5"/>
      <c r="I42" s="10"/>
      <c r="J42" s="3"/>
      <c r="K42" s="3"/>
      <c r="L42" s="3"/>
      <c r="M42" s="4"/>
      <c r="N42" s="5"/>
    </row>
    <row r="43" spans="1:14" ht="23.1" customHeight="1" thickBot="1">
      <c r="A43" s="11"/>
      <c r="B43" s="12"/>
      <c r="C43" s="13"/>
      <c r="D43" s="13"/>
      <c r="E43" s="13"/>
      <c r="F43" s="21"/>
      <c r="G43" s="12"/>
      <c r="H43" s="14">
        <f>SUM(H41:H42)</f>
        <v>770.4</v>
      </c>
      <c r="I43" s="15"/>
      <c r="J43" s="16"/>
      <c r="K43" s="16"/>
      <c r="L43" s="16"/>
      <c r="M43" s="17"/>
      <c r="N43" s="14">
        <f>SUM(N41:N42)</f>
        <v>3298.49</v>
      </c>
    </row>
    <row r="44" spans="1:14" ht="23.1" customHeight="1" thickBot="1">
      <c r="A44" s="70" t="s">
        <v>10</v>
      </c>
      <c r="B44" s="70"/>
      <c r="C44" s="70"/>
      <c r="D44" s="1"/>
      <c r="E44" s="1"/>
      <c r="F44" s="1"/>
      <c r="G44" s="1"/>
      <c r="H44" s="1"/>
    </row>
    <row r="45" spans="1:14" ht="23.1" customHeight="1" thickBot="1">
      <c r="A45" s="65" t="s">
        <v>0</v>
      </c>
      <c r="B45" s="66"/>
      <c r="C45" s="66"/>
      <c r="D45" s="66"/>
      <c r="E45" s="66"/>
      <c r="F45" s="66"/>
      <c r="G45" s="66"/>
      <c r="H45" s="67"/>
    </row>
    <row r="46" spans="1:14" ht="23.1" customHeight="1" thickBot="1">
      <c r="A46" s="36"/>
      <c r="B46" s="62" t="s">
        <v>28</v>
      </c>
      <c r="C46" s="63"/>
      <c r="D46" s="63"/>
      <c r="E46" s="63"/>
      <c r="F46" s="63"/>
      <c r="G46" s="63"/>
      <c r="H46" s="64"/>
      <c r="I46" s="58" t="s">
        <v>34</v>
      </c>
      <c r="J46" s="59"/>
      <c r="K46" s="59"/>
      <c r="L46" s="59"/>
      <c r="M46" s="59"/>
      <c r="N46" s="60"/>
    </row>
    <row r="47" spans="1:14" ht="23.1" customHeight="1" thickBot="1">
      <c r="A47" s="37" t="s">
        <v>1</v>
      </c>
      <c r="B47" s="61" t="s">
        <v>2</v>
      </c>
      <c r="C47" s="61"/>
      <c r="D47" s="61"/>
      <c r="E47" s="61"/>
      <c r="F47" s="61"/>
      <c r="G47" s="38" t="s">
        <v>3</v>
      </c>
      <c r="H47" s="39" t="s">
        <v>4</v>
      </c>
      <c r="I47" s="68" t="s">
        <v>2</v>
      </c>
      <c r="J47" s="68"/>
      <c r="K47" s="68"/>
      <c r="L47" s="68"/>
      <c r="M47" s="68"/>
      <c r="N47" s="40" t="s">
        <v>4</v>
      </c>
    </row>
    <row r="48" spans="1:14" ht="23.1" customHeight="1">
      <c r="A48" s="20" t="s">
        <v>22</v>
      </c>
      <c r="B48" s="23" t="s">
        <v>39</v>
      </c>
      <c r="C48" s="3"/>
      <c r="D48" s="3"/>
      <c r="E48" s="3"/>
      <c r="F48" s="3"/>
      <c r="G48" s="19"/>
      <c r="H48" s="5">
        <f>2*930.75</f>
        <v>1861.5</v>
      </c>
      <c r="I48" s="46" t="s">
        <v>31</v>
      </c>
      <c r="J48" s="6"/>
      <c r="K48" s="6"/>
      <c r="L48" s="6"/>
      <c r="M48" s="7"/>
      <c r="N48" s="8">
        <v>3452.78</v>
      </c>
    </row>
    <row r="49" spans="1:18" ht="23.1" customHeight="1">
      <c r="A49" s="9"/>
      <c r="B49" s="2"/>
      <c r="C49" s="3"/>
      <c r="D49" s="3"/>
      <c r="E49" s="18"/>
      <c r="F49" s="18"/>
      <c r="G49" s="19"/>
      <c r="H49" s="5"/>
      <c r="I49" s="23"/>
      <c r="J49" s="31"/>
      <c r="K49" s="31"/>
      <c r="L49" s="31"/>
      <c r="M49" s="32"/>
      <c r="N49" s="33"/>
      <c r="P49" s="22"/>
    </row>
    <row r="50" spans="1:18" ht="23.1" customHeight="1" thickBot="1">
      <c r="A50" s="9"/>
      <c r="B50" s="2"/>
      <c r="C50" s="3"/>
      <c r="D50" s="3"/>
      <c r="E50" s="3"/>
      <c r="F50" s="3"/>
      <c r="G50" s="19"/>
      <c r="H50" s="5"/>
      <c r="I50" s="10"/>
      <c r="J50" s="3"/>
      <c r="K50" s="3"/>
      <c r="L50" s="3"/>
      <c r="M50" s="4"/>
      <c r="N50" s="5"/>
    </row>
    <row r="51" spans="1:18" ht="23.1" customHeight="1" thickBot="1">
      <c r="A51" s="11"/>
      <c r="B51" s="12"/>
      <c r="C51" s="13"/>
      <c r="D51" s="13"/>
      <c r="E51" s="13"/>
      <c r="F51" s="21"/>
      <c r="G51" s="12"/>
      <c r="H51" s="14">
        <f>SUM(H48:H50)</f>
        <v>1861.5</v>
      </c>
      <c r="I51" s="15"/>
      <c r="J51" s="16"/>
      <c r="K51" s="16"/>
      <c r="L51" s="16"/>
      <c r="M51" s="17"/>
      <c r="N51" s="14">
        <f>SUM(N48:N50)</f>
        <v>3452.78</v>
      </c>
    </row>
    <row r="52" spans="1:18" ht="23.1" customHeight="1" thickBot="1">
      <c r="A52" s="70" t="s">
        <v>10</v>
      </c>
      <c r="B52" s="70"/>
      <c r="C52" s="70"/>
      <c r="D52" s="1"/>
      <c r="E52" s="1"/>
      <c r="F52" s="1"/>
      <c r="G52" s="1"/>
      <c r="H52" s="1"/>
    </row>
    <row r="53" spans="1:18" ht="23.1" customHeight="1" thickBot="1">
      <c r="A53" s="65" t="s">
        <v>0</v>
      </c>
      <c r="B53" s="66"/>
      <c r="C53" s="66"/>
      <c r="D53" s="66"/>
      <c r="E53" s="66"/>
      <c r="F53" s="66"/>
      <c r="G53" s="66"/>
      <c r="H53" s="67"/>
    </row>
    <row r="54" spans="1:18" ht="23.1" customHeight="1" thickBot="1">
      <c r="A54" s="36"/>
      <c r="B54" s="62" t="s">
        <v>28</v>
      </c>
      <c r="C54" s="63"/>
      <c r="D54" s="63"/>
      <c r="E54" s="63"/>
      <c r="F54" s="63"/>
      <c r="G54" s="63"/>
      <c r="H54" s="64"/>
      <c r="I54" s="58" t="s">
        <v>34</v>
      </c>
      <c r="J54" s="59"/>
      <c r="K54" s="59"/>
      <c r="L54" s="59"/>
      <c r="M54" s="59"/>
      <c r="N54" s="60"/>
    </row>
    <row r="55" spans="1:18" ht="23.1" customHeight="1" thickBot="1">
      <c r="A55" s="37" t="s">
        <v>1</v>
      </c>
      <c r="B55" s="61" t="s">
        <v>2</v>
      </c>
      <c r="C55" s="61"/>
      <c r="D55" s="61"/>
      <c r="E55" s="61"/>
      <c r="F55" s="61"/>
      <c r="G55" s="38" t="s">
        <v>3</v>
      </c>
      <c r="H55" s="39" t="s">
        <v>4</v>
      </c>
      <c r="I55" s="68" t="s">
        <v>2</v>
      </c>
      <c r="J55" s="68"/>
      <c r="K55" s="68"/>
      <c r="L55" s="68"/>
      <c r="M55" s="68"/>
      <c r="N55" s="40" t="s">
        <v>4</v>
      </c>
    </row>
    <row r="56" spans="1:18" ht="23.1" customHeight="1">
      <c r="A56" s="20" t="s">
        <v>23</v>
      </c>
      <c r="B56" s="23" t="s">
        <v>39</v>
      </c>
      <c r="C56" s="3"/>
      <c r="D56" s="3"/>
      <c r="E56" s="3"/>
      <c r="F56" s="3"/>
      <c r="G56" s="19"/>
      <c r="H56" s="5">
        <f>2*930.75+1697.47</f>
        <v>3558.9700000000003</v>
      </c>
      <c r="I56" s="46" t="s">
        <v>31</v>
      </c>
      <c r="J56" s="6"/>
      <c r="K56" s="6"/>
      <c r="L56" s="6"/>
      <c r="M56" s="7"/>
      <c r="N56" s="8">
        <v>3592.74</v>
      </c>
      <c r="R56" s="22"/>
    </row>
    <row r="57" spans="1:18" ht="23.1" customHeight="1" thickBot="1">
      <c r="A57" s="9"/>
      <c r="B57" s="2"/>
      <c r="C57" s="3"/>
      <c r="D57" s="3"/>
      <c r="E57" s="3"/>
      <c r="F57" s="3"/>
      <c r="G57" s="19"/>
      <c r="H57" s="5"/>
      <c r="I57" s="10"/>
      <c r="J57" s="3"/>
      <c r="K57" s="3"/>
      <c r="L57" s="3"/>
      <c r="M57" s="4"/>
      <c r="N57" s="5"/>
    </row>
    <row r="58" spans="1:18" ht="23.1" customHeight="1" thickBot="1">
      <c r="A58" s="11"/>
      <c r="B58" s="12"/>
      <c r="C58" s="13"/>
      <c r="D58" s="13"/>
      <c r="E58" s="13"/>
      <c r="F58" s="21"/>
      <c r="G58" s="12"/>
      <c r="H58" s="14">
        <f>SUM(H56:H57)</f>
        <v>3558.9700000000003</v>
      </c>
      <c r="I58" s="15"/>
      <c r="J58" s="16"/>
      <c r="K58" s="16"/>
      <c r="L58" s="16"/>
      <c r="M58" s="17"/>
      <c r="N58" s="14">
        <f>SUM(N56:N57)</f>
        <v>3592.74</v>
      </c>
    </row>
    <row r="59" spans="1:18" ht="23.1" customHeight="1" thickBot="1">
      <c r="A59" s="70" t="s">
        <v>10</v>
      </c>
      <c r="B59" s="70"/>
      <c r="C59" s="70"/>
      <c r="D59" s="1"/>
      <c r="E59" s="1"/>
      <c r="F59" s="1"/>
      <c r="G59" s="1"/>
      <c r="H59" s="1"/>
    </row>
    <row r="60" spans="1:18" ht="23.1" customHeight="1" thickBot="1">
      <c r="A60" s="65" t="s">
        <v>0</v>
      </c>
      <c r="B60" s="66"/>
      <c r="C60" s="66"/>
      <c r="D60" s="66"/>
      <c r="E60" s="66"/>
      <c r="F60" s="66"/>
      <c r="G60" s="66"/>
      <c r="H60" s="67"/>
    </row>
    <row r="61" spans="1:18" ht="23.1" customHeight="1" thickBot="1">
      <c r="A61" s="36"/>
      <c r="B61" s="62" t="s">
        <v>28</v>
      </c>
      <c r="C61" s="63"/>
      <c r="D61" s="63"/>
      <c r="E61" s="63"/>
      <c r="F61" s="63"/>
      <c r="G61" s="63"/>
      <c r="H61" s="64"/>
      <c r="I61" s="58" t="s">
        <v>34</v>
      </c>
      <c r="J61" s="59"/>
      <c r="K61" s="59"/>
      <c r="L61" s="59"/>
      <c r="M61" s="59"/>
      <c r="N61" s="60"/>
    </row>
    <row r="62" spans="1:18" ht="23.1" customHeight="1" thickBot="1">
      <c r="A62" s="37" t="s">
        <v>1</v>
      </c>
      <c r="B62" s="61" t="s">
        <v>2</v>
      </c>
      <c r="C62" s="61"/>
      <c r="D62" s="61"/>
      <c r="E62" s="61"/>
      <c r="F62" s="61"/>
      <c r="G62" s="38" t="s">
        <v>3</v>
      </c>
      <c r="H62" s="39" t="s">
        <v>4</v>
      </c>
      <c r="I62" s="68" t="s">
        <v>2</v>
      </c>
      <c r="J62" s="68"/>
      <c r="K62" s="68"/>
      <c r="L62" s="68"/>
      <c r="M62" s="68"/>
      <c r="N62" s="40" t="s">
        <v>4</v>
      </c>
    </row>
    <row r="63" spans="1:18" ht="23.1" customHeight="1">
      <c r="A63" s="20" t="s">
        <v>24</v>
      </c>
      <c r="B63" s="2"/>
      <c r="C63" s="3"/>
      <c r="D63" s="3"/>
      <c r="E63" s="3"/>
      <c r="F63" s="3"/>
      <c r="G63" s="19"/>
      <c r="H63" s="5"/>
      <c r="I63" s="46" t="s">
        <v>31</v>
      </c>
      <c r="J63" s="6"/>
      <c r="K63" s="6"/>
      <c r="L63" s="6"/>
      <c r="M63" s="7"/>
      <c r="N63" s="8">
        <v>3175.04</v>
      </c>
    </row>
    <row r="64" spans="1:18" ht="23.1" customHeight="1">
      <c r="A64" s="9"/>
      <c r="B64" s="2"/>
      <c r="C64" s="3"/>
      <c r="D64" s="3"/>
      <c r="E64" s="18"/>
      <c r="F64" s="18"/>
      <c r="G64" s="19"/>
      <c r="H64" s="5"/>
      <c r="I64" s="30"/>
      <c r="J64" s="31"/>
      <c r="K64" s="31"/>
      <c r="L64" s="31"/>
      <c r="M64" s="32"/>
      <c r="N64" s="33"/>
    </row>
    <row r="65" spans="1:14" ht="23.1" customHeight="1" thickBot="1">
      <c r="A65" s="9"/>
      <c r="B65" s="2"/>
      <c r="C65" s="3"/>
      <c r="D65" s="3"/>
      <c r="E65" s="3"/>
      <c r="F65" s="3"/>
      <c r="G65" s="19"/>
      <c r="H65" s="5"/>
      <c r="I65" s="10"/>
      <c r="J65" s="3"/>
      <c r="K65" s="3"/>
      <c r="L65" s="3"/>
      <c r="M65" s="4"/>
      <c r="N65" s="5"/>
    </row>
    <row r="66" spans="1:14" ht="23.1" customHeight="1" thickBot="1">
      <c r="A66" s="11"/>
      <c r="B66" s="12"/>
      <c r="C66" s="13"/>
      <c r="D66" s="13"/>
      <c r="E66" s="13"/>
      <c r="F66" s="21"/>
      <c r="G66" s="12"/>
      <c r="H66" s="14">
        <f>SUM(H63:H65)</f>
        <v>0</v>
      </c>
      <c r="I66" s="15"/>
      <c r="J66" s="16"/>
      <c r="K66" s="16"/>
      <c r="L66" s="16"/>
      <c r="M66" s="17"/>
      <c r="N66" s="14">
        <f>SUM(N63:N65)</f>
        <v>3175.04</v>
      </c>
    </row>
    <row r="67" spans="1:14" ht="23.1" customHeight="1" thickBot="1">
      <c r="A67" s="70" t="s">
        <v>10</v>
      </c>
      <c r="B67" s="70"/>
      <c r="C67" s="70"/>
      <c r="D67" s="1"/>
      <c r="E67" s="1"/>
      <c r="F67" s="1"/>
      <c r="G67" s="1"/>
      <c r="H67" s="1"/>
    </row>
    <row r="68" spans="1:14" ht="23.1" customHeight="1" thickBot="1">
      <c r="A68" s="65" t="s">
        <v>0</v>
      </c>
      <c r="B68" s="66"/>
      <c r="C68" s="66"/>
      <c r="D68" s="66"/>
      <c r="E68" s="66"/>
      <c r="F68" s="66"/>
      <c r="G68" s="66"/>
      <c r="H68" s="67"/>
    </row>
    <row r="69" spans="1:14" ht="23.1" customHeight="1" thickBot="1">
      <c r="A69" s="36"/>
      <c r="B69" s="62" t="s">
        <v>28</v>
      </c>
      <c r="C69" s="63"/>
      <c r="D69" s="63"/>
      <c r="E69" s="63"/>
      <c r="F69" s="63"/>
      <c r="G69" s="63"/>
      <c r="H69" s="64"/>
      <c r="I69" s="58" t="s">
        <v>34</v>
      </c>
      <c r="J69" s="59"/>
      <c r="K69" s="59"/>
      <c r="L69" s="59"/>
      <c r="M69" s="59"/>
      <c r="N69" s="60"/>
    </row>
    <row r="70" spans="1:14" ht="23.1" customHeight="1" thickBot="1">
      <c r="A70" s="37" t="s">
        <v>1</v>
      </c>
      <c r="B70" s="61" t="s">
        <v>2</v>
      </c>
      <c r="C70" s="61"/>
      <c r="D70" s="61"/>
      <c r="E70" s="61"/>
      <c r="F70" s="61"/>
      <c r="G70" s="38" t="s">
        <v>3</v>
      </c>
      <c r="H70" s="39" t="s">
        <v>4</v>
      </c>
      <c r="I70" s="68" t="s">
        <v>2</v>
      </c>
      <c r="J70" s="68"/>
      <c r="K70" s="68"/>
      <c r="L70" s="68"/>
      <c r="M70" s="68"/>
      <c r="N70" s="40" t="s">
        <v>4</v>
      </c>
    </row>
    <row r="71" spans="1:14" ht="23.1" customHeight="1" thickBot="1">
      <c r="A71" s="20" t="s">
        <v>25</v>
      </c>
      <c r="B71" s="2"/>
      <c r="C71" s="3"/>
      <c r="D71" s="3"/>
      <c r="E71" s="3"/>
      <c r="F71" s="3"/>
      <c r="G71" s="19"/>
      <c r="H71" s="5"/>
      <c r="I71" s="23"/>
      <c r="J71" s="3"/>
      <c r="K71" s="3"/>
      <c r="L71" s="3"/>
      <c r="M71" s="4"/>
      <c r="N71" s="5"/>
    </row>
    <row r="72" spans="1:14" ht="23.1" customHeight="1">
      <c r="A72" s="9"/>
      <c r="B72" s="10"/>
      <c r="C72" s="3"/>
      <c r="D72" s="3"/>
      <c r="E72" s="18"/>
      <c r="F72" s="18"/>
      <c r="G72" s="19"/>
      <c r="H72" s="8"/>
      <c r="I72" s="23"/>
      <c r="J72" s="3"/>
      <c r="K72" s="3"/>
      <c r="L72" s="3"/>
      <c r="M72" s="4"/>
      <c r="N72" s="5"/>
    </row>
    <row r="73" spans="1:14" ht="23.1" customHeight="1" thickBot="1">
      <c r="A73" s="9"/>
      <c r="B73" s="30"/>
      <c r="C73" s="3"/>
      <c r="D73" s="3"/>
      <c r="E73" s="3"/>
      <c r="F73" s="3"/>
      <c r="G73" s="19"/>
      <c r="H73" s="33"/>
      <c r="I73" s="10"/>
      <c r="J73" s="3"/>
      <c r="K73" s="3"/>
      <c r="L73" s="3"/>
      <c r="M73" s="4"/>
      <c r="N73" s="5"/>
    </row>
    <row r="74" spans="1:14" ht="23.1" customHeight="1" thickBot="1">
      <c r="A74" s="11"/>
      <c r="B74" s="12"/>
      <c r="C74" s="13"/>
      <c r="D74" s="13"/>
      <c r="E74" s="13"/>
      <c r="F74" s="21"/>
      <c r="G74" s="12"/>
      <c r="H74" s="14">
        <f>SUM(H71:H73)</f>
        <v>0</v>
      </c>
      <c r="I74" s="15"/>
      <c r="J74" s="16"/>
      <c r="K74" s="16"/>
      <c r="L74" s="16"/>
      <c r="M74" s="17"/>
      <c r="N74" s="14">
        <f>SUM(N71:N73)</f>
        <v>0</v>
      </c>
    </row>
    <row r="75" spans="1:14" ht="23.1" customHeight="1" thickBot="1">
      <c r="A75" s="70" t="s">
        <v>10</v>
      </c>
      <c r="B75" s="70"/>
      <c r="C75" s="70"/>
      <c r="D75" s="1"/>
      <c r="E75" s="1"/>
      <c r="F75" s="1"/>
      <c r="G75" s="1"/>
      <c r="H75" s="1"/>
    </row>
    <row r="76" spans="1:14" ht="23.1" customHeight="1" thickBot="1">
      <c r="A76" s="65" t="s">
        <v>0</v>
      </c>
      <c r="B76" s="66"/>
      <c r="C76" s="66"/>
      <c r="D76" s="66"/>
      <c r="E76" s="66"/>
      <c r="F76" s="66"/>
      <c r="G76" s="66"/>
      <c r="H76" s="67"/>
    </row>
    <row r="77" spans="1:14" ht="23.1" customHeight="1" thickBot="1">
      <c r="A77" s="36"/>
      <c r="B77" s="62" t="s">
        <v>28</v>
      </c>
      <c r="C77" s="63"/>
      <c r="D77" s="63"/>
      <c r="E77" s="63"/>
      <c r="F77" s="63"/>
      <c r="G77" s="63"/>
      <c r="H77" s="64"/>
      <c r="I77" s="58" t="s">
        <v>34</v>
      </c>
      <c r="J77" s="59"/>
      <c r="K77" s="59"/>
      <c r="L77" s="59"/>
      <c r="M77" s="59"/>
      <c r="N77" s="60"/>
    </row>
    <row r="78" spans="1:14" ht="23.1" customHeight="1" thickBot="1">
      <c r="A78" s="37" t="s">
        <v>1</v>
      </c>
      <c r="B78" s="61" t="s">
        <v>2</v>
      </c>
      <c r="C78" s="61"/>
      <c r="D78" s="61"/>
      <c r="E78" s="61"/>
      <c r="F78" s="61"/>
      <c r="G78" s="38" t="s">
        <v>3</v>
      </c>
      <c r="H78" s="39" t="s">
        <v>4</v>
      </c>
      <c r="I78" s="68" t="s">
        <v>2</v>
      </c>
      <c r="J78" s="68"/>
      <c r="K78" s="68"/>
      <c r="L78" s="68"/>
      <c r="M78" s="68"/>
      <c r="N78" s="40" t="s">
        <v>4</v>
      </c>
    </row>
    <row r="79" spans="1:14" ht="23.1" customHeight="1">
      <c r="A79" s="20" t="s">
        <v>26</v>
      </c>
      <c r="B79" s="2"/>
      <c r="C79" s="3"/>
      <c r="D79" s="3"/>
      <c r="E79" s="3"/>
      <c r="F79" s="3"/>
      <c r="G79" s="19"/>
      <c r="H79" s="5"/>
      <c r="I79" s="10"/>
      <c r="J79" s="6"/>
      <c r="K79" s="6"/>
      <c r="L79" s="6"/>
      <c r="M79" s="7"/>
      <c r="N79" s="8"/>
    </row>
    <row r="80" spans="1:14" ht="23.1" customHeight="1">
      <c r="A80" s="9"/>
      <c r="B80" s="2"/>
      <c r="C80" s="3"/>
      <c r="D80" s="3"/>
      <c r="E80" s="18"/>
      <c r="F80" s="18"/>
      <c r="G80" s="19"/>
      <c r="H80" s="5"/>
      <c r="I80" s="10"/>
      <c r="J80" s="31"/>
      <c r="K80" s="31"/>
      <c r="L80" s="31"/>
      <c r="M80" s="32"/>
      <c r="N80" s="33"/>
    </row>
    <row r="81" spans="1:14" ht="23.1" customHeight="1">
      <c r="A81" s="9"/>
      <c r="B81" s="2"/>
      <c r="C81" s="3"/>
      <c r="D81" s="3"/>
      <c r="E81" s="3"/>
      <c r="F81" s="3"/>
      <c r="G81" s="19"/>
      <c r="H81" s="5"/>
      <c r="I81" s="10"/>
      <c r="J81" s="3"/>
      <c r="K81" s="3"/>
      <c r="L81" s="3"/>
      <c r="M81" s="4"/>
      <c r="N81" s="5"/>
    </row>
    <row r="82" spans="1:14" ht="23.1" customHeight="1" thickBot="1">
      <c r="A82" s="9"/>
      <c r="B82" s="2"/>
      <c r="C82" s="3"/>
      <c r="D82" s="3"/>
      <c r="E82" s="3"/>
      <c r="F82" s="3"/>
      <c r="G82" s="19"/>
      <c r="H82" s="5"/>
      <c r="I82" s="10"/>
      <c r="J82" s="3"/>
      <c r="K82" s="3"/>
      <c r="L82" s="3"/>
      <c r="M82" s="4"/>
      <c r="N82" s="5"/>
    </row>
    <row r="83" spans="1:14" ht="22.5" customHeight="1" thickBot="1">
      <c r="A83" s="11"/>
      <c r="B83" s="12"/>
      <c r="C83" s="13"/>
      <c r="D83" s="13"/>
      <c r="E83" s="13"/>
      <c r="F83" s="21"/>
      <c r="G83" s="12"/>
      <c r="H83" s="14">
        <f>SUM(H79:H82)</f>
        <v>0</v>
      </c>
      <c r="I83" s="15"/>
      <c r="J83" s="16"/>
      <c r="K83" s="16"/>
      <c r="L83" s="16"/>
      <c r="M83" s="17"/>
      <c r="N83" s="14">
        <f>SUM(N79:N82)</f>
        <v>0</v>
      </c>
    </row>
    <row r="84" spans="1:14" ht="23.1" customHeight="1" thickBot="1">
      <c r="A84" s="70" t="s">
        <v>10</v>
      </c>
      <c r="B84" s="70"/>
      <c r="C84" s="70"/>
      <c r="D84" s="1"/>
      <c r="E84" s="1"/>
      <c r="F84" s="1"/>
      <c r="G84" s="1"/>
      <c r="H84" s="1"/>
    </row>
    <row r="85" spans="1:14" ht="23.1" customHeight="1" thickBot="1">
      <c r="A85" s="65" t="s">
        <v>0</v>
      </c>
      <c r="B85" s="66"/>
      <c r="C85" s="66"/>
      <c r="D85" s="66"/>
      <c r="E85" s="66"/>
      <c r="F85" s="66"/>
      <c r="G85" s="66"/>
      <c r="H85" s="67"/>
    </row>
    <row r="86" spans="1:14" ht="23.1" customHeight="1" thickBot="1">
      <c r="A86" s="36"/>
      <c r="B86" s="62" t="s">
        <v>28</v>
      </c>
      <c r="C86" s="63"/>
      <c r="D86" s="63"/>
      <c r="E86" s="63"/>
      <c r="F86" s="63"/>
      <c r="G86" s="63"/>
      <c r="H86" s="64"/>
      <c r="I86" s="58" t="s">
        <v>34</v>
      </c>
      <c r="J86" s="59"/>
      <c r="K86" s="59"/>
      <c r="L86" s="59"/>
      <c r="M86" s="59"/>
      <c r="N86" s="60"/>
    </row>
    <row r="87" spans="1:14" ht="23.1" customHeight="1" thickBot="1">
      <c r="A87" s="37" t="s">
        <v>1</v>
      </c>
      <c r="B87" s="61" t="s">
        <v>2</v>
      </c>
      <c r="C87" s="61"/>
      <c r="D87" s="61"/>
      <c r="E87" s="61"/>
      <c r="F87" s="61"/>
      <c r="G87" s="38" t="s">
        <v>3</v>
      </c>
      <c r="H87" s="39" t="s">
        <v>4</v>
      </c>
      <c r="I87" s="68" t="s">
        <v>2</v>
      </c>
      <c r="J87" s="68"/>
      <c r="K87" s="68"/>
      <c r="L87" s="68"/>
      <c r="M87" s="68"/>
      <c r="N87" s="40" t="s">
        <v>4</v>
      </c>
    </row>
    <row r="88" spans="1:14" ht="23.1" customHeight="1">
      <c r="A88" s="20" t="s">
        <v>27</v>
      </c>
      <c r="B88" s="2" t="s">
        <v>32</v>
      </c>
      <c r="C88" s="41"/>
      <c r="D88" s="41"/>
      <c r="E88" s="41"/>
      <c r="F88" s="42"/>
      <c r="H88" s="8">
        <v>149.47999999999999</v>
      </c>
      <c r="I88" s="30" t="s">
        <v>33</v>
      </c>
      <c r="J88" s="43"/>
      <c r="K88" s="43"/>
      <c r="L88" s="43"/>
      <c r="M88" s="47"/>
      <c r="N88" s="48">
        <v>850.4</v>
      </c>
    </row>
    <row r="89" spans="1:14" ht="23.1" customHeight="1" thickBot="1">
      <c r="A89" s="9"/>
      <c r="B89" s="30" t="s">
        <v>40</v>
      </c>
      <c r="C89" s="31"/>
      <c r="D89" s="31"/>
      <c r="E89" s="31"/>
      <c r="F89" s="32"/>
      <c r="H89" s="33">
        <v>6735.56</v>
      </c>
      <c r="I89" s="10"/>
      <c r="J89" s="3"/>
      <c r="K89" s="3"/>
      <c r="L89" s="3"/>
      <c r="M89" s="4"/>
      <c r="N89" s="5"/>
    </row>
    <row r="90" spans="1:14" ht="23.1" customHeight="1" thickBot="1">
      <c r="A90" s="11"/>
      <c r="B90" s="12"/>
      <c r="C90" s="13"/>
      <c r="D90" s="13"/>
      <c r="E90" s="13"/>
      <c r="F90" s="21"/>
      <c r="G90" s="12"/>
      <c r="H90" s="14">
        <f>SUM(H88:H89)</f>
        <v>6885.04</v>
      </c>
      <c r="I90" s="15"/>
      <c r="J90" s="16"/>
      <c r="K90" s="16"/>
      <c r="L90" s="16"/>
      <c r="M90" s="17"/>
      <c r="N90" s="14">
        <f>SUM(N88:N89)</f>
        <v>850.4</v>
      </c>
    </row>
    <row r="91" spans="1:14" ht="23.1" customHeight="1">
      <c r="E91" s="69" t="s">
        <v>7</v>
      </c>
      <c r="F91" s="69"/>
      <c r="G91" s="69"/>
      <c r="H91" s="24">
        <f>H8+H15+H22+H29+H36+H43+H51+H58+H66+H74+H83+H90</f>
        <v>20639.82</v>
      </c>
      <c r="K91" s="69" t="s">
        <v>7</v>
      </c>
      <c r="L91" s="69"/>
      <c r="M91" s="69"/>
      <c r="N91" s="24">
        <f>N8+N15+N22+N29+N36+N43+N51+N58+N66+N74+N83+N90</f>
        <v>29351.47</v>
      </c>
    </row>
    <row r="92" spans="1:14" ht="23.1" customHeight="1"/>
    <row r="95" spans="1:14">
      <c r="A95" s="51" t="s">
        <v>5</v>
      </c>
      <c r="B95" s="51"/>
      <c r="C95" s="51"/>
      <c r="D95" s="51"/>
      <c r="E95" s="51"/>
      <c r="F95" s="51"/>
      <c r="G95" s="51"/>
      <c r="H95" s="51"/>
    </row>
    <row r="96" spans="1:14">
      <c r="A96" s="51" t="s">
        <v>8</v>
      </c>
      <c r="B96" s="51"/>
      <c r="C96" s="51"/>
      <c r="D96" s="51"/>
      <c r="E96" s="51"/>
      <c r="F96" s="51"/>
      <c r="G96" s="51"/>
      <c r="H96" s="51"/>
    </row>
    <row r="97" spans="1:12">
      <c r="A97" s="51" t="s">
        <v>36</v>
      </c>
      <c r="B97" s="51"/>
      <c r="C97" s="51"/>
      <c r="D97" s="51"/>
      <c r="E97" s="51"/>
      <c r="F97" s="51"/>
      <c r="G97" s="51"/>
      <c r="H97" s="51"/>
    </row>
    <row r="98" spans="1:12">
      <c r="A98" s="51" t="s">
        <v>14</v>
      </c>
      <c r="B98" s="51"/>
      <c r="C98" s="51"/>
      <c r="D98" s="51"/>
      <c r="E98" s="51"/>
      <c r="F98" s="51"/>
      <c r="G98" s="51"/>
      <c r="H98" s="51"/>
    </row>
    <row r="99" spans="1:12">
      <c r="A99" s="25"/>
      <c r="B99" s="26"/>
      <c r="C99" s="26"/>
      <c r="D99" s="26"/>
      <c r="E99" s="26"/>
      <c r="F99" s="26"/>
      <c r="G99" s="27"/>
      <c r="H99" s="27"/>
    </row>
    <row r="100" spans="1:12" ht="15" customHeight="1">
      <c r="A100" s="25"/>
      <c r="B100" s="52" t="s">
        <v>6</v>
      </c>
      <c r="C100" s="52"/>
      <c r="D100" s="57" t="s">
        <v>15</v>
      </c>
      <c r="E100" s="57"/>
      <c r="F100" s="57" t="s">
        <v>12</v>
      </c>
      <c r="G100" s="57"/>
      <c r="H100" s="49" t="s">
        <v>9</v>
      </c>
    </row>
    <row r="101" spans="1:12" ht="15" customHeight="1">
      <c r="A101" s="25"/>
      <c r="B101" s="52"/>
      <c r="C101" s="52"/>
      <c r="D101" s="57"/>
      <c r="E101" s="57"/>
      <c r="F101" s="57"/>
      <c r="G101" s="57"/>
      <c r="H101" s="49"/>
    </row>
    <row r="102" spans="1:12">
      <c r="A102" s="56" t="s">
        <v>11</v>
      </c>
      <c r="B102" s="54">
        <v>16386.599999999999</v>
      </c>
      <c r="C102" s="53"/>
      <c r="D102" s="53">
        <v>21804.59</v>
      </c>
      <c r="E102" s="53"/>
      <c r="F102" s="53">
        <f>H91</f>
        <v>20639.82</v>
      </c>
      <c r="G102" s="53"/>
      <c r="H102" s="50">
        <f>D102-F102</f>
        <v>1164.7700000000004</v>
      </c>
    </row>
    <row r="103" spans="1:12" ht="44.25" customHeight="1">
      <c r="A103" s="56"/>
      <c r="B103" s="54"/>
      <c r="C103" s="53"/>
      <c r="D103" s="53"/>
      <c r="E103" s="53"/>
      <c r="F103" s="53"/>
      <c r="G103" s="53"/>
      <c r="H103" s="50"/>
      <c r="L103" s="22"/>
    </row>
    <row r="104" spans="1:12" ht="38.25" customHeight="1">
      <c r="A104" s="28" t="s">
        <v>13</v>
      </c>
      <c r="B104" s="55">
        <f>SUM(B102)</f>
        <v>16386.599999999999</v>
      </c>
      <c r="C104" s="55"/>
      <c r="D104" s="55">
        <f>SUM(D102)</f>
        <v>21804.59</v>
      </c>
      <c r="E104" s="55"/>
      <c r="F104" s="55">
        <f>SUM(F102)</f>
        <v>20639.82</v>
      </c>
      <c r="G104" s="55"/>
      <c r="H104" s="29">
        <f>D104-F104</f>
        <v>1164.7700000000004</v>
      </c>
      <c r="J104" s="22"/>
      <c r="K104" s="22"/>
    </row>
    <row r="106" spans="1:12">
      <c r="A106" s="51" t="s">
        <v>5</v>
      </c>
      <c r="B106" s="51"/>
      <c r="C106" s="51"/>
      <c r="D106" s="51"/>
      <c r="E106" s="51"/>
      <c r="F106" s="51"/>
      <c r="G106" s="51"/>
      <c r="H106" s="51"/>
    </row>
    <row r="107" spans="1:12">
      <c r="A107" s="51" t="s">
        <v>8</v>
      </c>
      <c r="B107" s="51"/>
      <c r="C107" s="51"/>
      <c r="D107" s="51"/>
      <c r="E107" s="51"/>
      <c r="F107" s="51"/>
      <c r="G107" s="51"/>
      <c r="H107" s="51"/>
    </row>
    <row r="108" spans="1:12">
      <c r="A108" s="51" t="s">
        <v>35</v>
      </c>
      <c r="B108" s="51"/>
      <c r="C108" s="51"/>
      <c r="D108" s="51"/>
      <c r="E108" s="51"/>
      <c r="F108" s="51"/>
      <c r="G108" s="51"/>
      <c r="H108" s="51"/>
    </row>
    <row r="109" spans="1:12">
      <c r="A109" s="51" t="str">
        <f>A98</f>
        <v>Дома № 6  по пер.Транспортный</v>
      </c>
      <c r="B109" s="51"/>
      <c r="C109" s="51"/>
      <c r="D109" s="51"/>
      <c r="E109" s="51"/>
      <c r="F109" s="51"/>
      <c r="G109" s="51"/>
      <c r="H109" s="51"/>
    </row>
    <row r="110" spans="1:12">
      <c r="A110" s="25"/>
      <c r="B110" s="26"/>
      <c r="C110" s="26"/>
      <c r="D110" s="26"/>
      <c r="E110" s="26"/>
      <c r="F110" s="26"/>
      <c r="G110" s="27"/>
      <c r="H110" s="27"/>
    </row>
    <row r="111" spans="1:12" ht="15" customHeight="1">
      <c r="A111" s="25"/>
      <c r="B111" s="52" t="s">
        <v>6</v>
      </c>
      <c r="C111" s="52"/>
      <c r="D111" s="57" t="s">
        <v>15</v>
      </c>
      <c r="E111" s="57"/>
      <c r="F111" s="57" t="s">
        <v>12</v>
      </c>
      <c r="G111" s="57"/>
      <c r="H111" s="49" t="s">
        <v>9</v>
      </c>
    </row>
    <row r="112" spans="1:12" ht="20.25" customHeight="1">
      <c r="A112" s="25"/>
      <c r="B112" s="52"/>
      <c r="C112" s="52"/>
      <c r="D112" s="57"/>
      <c r="E112" s="57"/>
      <c r="F112" s="57"/>
      <c r="G112" s="57"/>
      <c r="H112" s="49"/>
      <c r="J112" s="22"/>
    </row>
    <row r="113" spans="1:11" ht="38.25" customHeight="1">
      <c r="A113" s="28" t="s">
        <v>13</v>
      </c>
      <c r="B113" s="55">
        <v>61381.86</v>
      </c>
      <c r="C113" s="55"/>
      <c r="D113" s="55">
        <v>81654.98</v>
      </c>
      <c r="E113" s="55"/>
      <c r="F113" s="55">
        <v>44533.61</v>
      </c>
      <c r="G113" s="55"/>
      <c r="H113" s="29">
        <f>D113-F113</f>
        <v>37121.369999999995</v>
      </c>
      <c r="K113" s="22"/>
    </row>
  </sheetData>
  <mergeCells count="101">
    <mergeCell ref="A52:C52"/>
    <mergeCell ref="I12:M12"/>
    <mergeCell ref="B19:F19"/>
    <mergeCell ref="A76:H76"/>
    <mergeCell ref="E91:G91"/>
    <mergeCell ref="A95:H95"/>
    <mergeCell ref="I3:N3"/>
    <mergeCell ref="I4:M4"/>
    <mergeCell ref="I11:N11"/>
    <mergeCell ref="B62:F62"/>
    <mergeCell ref="I25:N25"/>
    <mergeCell ref="I26:M26"/>
    <mergeCell ref="A53:H53"/>
    <mergeCell ref="B100:C101"/>
    <mergeCell ref="D100:E101"/>
    <mergeCell ref="F100:G101"/>
    <mergeCell ref="H100:H101"/>
    <mergeCell ref="A98:H98"/>
    <mergeCell ref="B78:F78"/>
    <mergeCell ref="A97:H97"/>
    <mergeCell ref="A31:H31"/>
    <mergeCell ref="B12:F12"/>
    <mergeCell ref="A16:C16"/>
    <mergeCell ref="A17:H17"/>
    <mergeCell ref="A37:C37"/>
    <mergeCell ref="B18:H18"/>
    <mergeCell ref="A1:C1"/>
    <mergeCell ref="A10:H10"/>
    <mergeCell ref="A2:H2"/>
    <mergeCell ref="A9:C9"/>
    <mergeCell ref="B3:H3"/>
    <mergeCell ref="B4:F4"/>
    <mergeCell ref="B11:H11"/>
    <mergeCell ref="A23:C23"/>
    <mergeCell ref="A84:C84"/>
    <mergeCell ref="B33:F33"/>
    <mergeCell ref="A24:H24"/>
    <mergeCell ref="A30:C30"/>
    <mergeCell ref="B25:H25"/>
    <mergeCell ref="A67:C67"/>
    <mergeCell ref="B47:F47"/>
    <mergeCell ref="B26:F26"/>
    <mergeCell ref="B86:H86"/>
    <mergeCell ref="A85:H85"/>
    <mergeCell ref="A38:H38"/>
    <mergeCell ref="B46:H46"/>
    <mergeCell ref="B61:H61"/>
    <mergeCell ref="A59:C59"/>
    <mergeCell ref="B39:H39"/>
    <mergeCell ref="B40:F40"/>
    <mergeCell ref="B54:H54"/>
    <mergeCell ref="A44:C44"/>
    <mergeCell ref="A96:H96"/>
    <mergeCell ref="I18:N18"/>
    <mergeCell ref="I19:M19"/>
    <mergeCell ref="I33:M33"/>
    <mergeCell ref="I61:N61"/>
    <mergeCell ref="I62:M62"/>
    <mergeCell ref="I55:M55"/>
    <mergeCell ref="I70:M70"/>
    <mergeCell ref="I39:N39"/>
    <mergeCell ref="I40:M40"/>
    <mergeCell ref="K91:M91"/>
    <mergeCell ref="I87:M87"/>
    <mergeCell ref="I86:N86"/>
    <mergeCell ref="I54:N54"/>
    <mergeCell ref="A45:H45"/>
    <mergeCell ref="B32:H32"/>
    <mergeCell ref="I32:N32"/>
    <mergeCell ref="I46:N46"/>
    <mergeCell ref="I47:M47"/>
    <mergeCell ref="B87:F87"/>
    <mergeCell ref="I69:N69"/>
    <mergeCell ref="B55:F55"/>
    <mergeCell ref="B69:H69"/>
    <mergeCell ref="A68:H68"/>
    <mergeCell ref="I77:N77"/>
    <mergeCell ref="I78:M78"/>
    <mergeCell ref="B77:H77"/>
    <mergeCell ref="A60:H60"/>
    <mergeCell ref="A75:C75"/>
    <mergeCell ref="B70:F70"/>
    <mergeCell ref="A102:A103"/>
    <mergeCell ref="A108:H108"/>
    <mergeCell ref="F102:G103"/>
    <mergeCell ref="F104:G104"/>
    <mergeCell ref="F113:G113"/>
    <mergeCell ref="B113:C113"/>
    <mergeCell ref="D113:E113"/>
    <mergeCell ref="D111:E112"/>
    <mergeCell ref="F111:G112"/>
    <mergeCell ref="H111:H112"/>
    <mergeCell ref="H102:H103"/>
    <mergeCell ref="A107:H107"/>
    <mergeCell ref="B111:C112"/>
    <mergeCell ref="A109:H109"/>
    <mergeCell ref="D102:E103"/>
    <mergeCell ref="A106:H106"/>
    <mergeCell ref="B102:C103"/>
    <mergeCell ref="B104:C104"/>
    <mergeCell ref="D104:E104"/>
  </mergeCells>
  <phoneticPr fontId="5" type="noConversion"/>
  <pageMargins left="0.75" right="0.75" top="1" bottom="1" header="0.5" footer="0.5"/>
  <pageSetup paperSize="9" scale="75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Транспортный 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2013-08-13T12:12:09Z</cp:lastPrinted>
  <dcterms:created xsi:type="dcterms:W3CDTF">2013-02-05T05:42:12Z</dcterms:created>
  <dcterms:modified xsi:type="dcterms:W3CDTF">2018-04-22T13:14:50Z</dcterms:modified>
</cp:coreProperties>
</file>