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31" sheetId="3" r:id="rId1"/>
  </sheets>
  <calcPr calcId="145621"/>
</workbook>
</file>

<file path=xl/calcChain.xml><?xml version="1.0" encoding="utf-8"?>
<calcChain xmlns="http://schemas.openxmlformats.org/spreadsheetml/2006/main">
  <c r="H76" i="3" l="1"/>
  <c r="H44" i="3"/>
  <c r="H7" i="3"/>
  <c r="N106" i="3"/>
  <c r="N78" i="3"/>
  <c r="N70" i="3" l="1"/>
  <c r="N10" i="3" l="1"/>
  <c r="T28" i="3" l="1"/>
  <c r="T62" i="3" l="1"/>
  <c r="N37" i="3"/>
  <c r="H111" i="3"/>
  <c r="H99" i="3"/>
  <c r="H89" i="3"/>
  <c r="H80" i="3"/>
  <c r="H71" i="3"/>
  <c r="H62" i="3"/>
  <c r="H53" i="3"/>
  <c r="H20" i="3"/>
  <c r="H28" i="3"/>
  <c r="H37" i="3"/>
  <c r="H45" i="3"/>
  <c r="H10" i="3"/>
  <c r="A128" i="3"/>
  <c r="H112" i="3" l="1"/>
  <c r="T111" i="3"/>
  <c r="N111" i="3"/>
  <c r="A21" i="3"/>
  <c r="A29" i="3" s="1"/>
  <c r="A46" i="3" s="1"/>
  <c r="A63" i="3" s="1"/>
  <c r="A81" i="3" s="1"/>
  <c r="A100" i="3" s="1"/>
  <c r="T99" i="3"/>
  <c r="N99" i="3"/>
  <c r="T89" i="3"/>
  <c r="N89" i="3"/>
  <c r="T80" i="3"/>
  <c r="N80" i="3"/>
  <c r="T71" i="3"/>
  <c r="N71" i="3"/>
  <c r="N62" i="3"/>
  <c r="T53" i="3"/>
  <c r="N53" i="3"/>
  <c r="T45" i="3"/>
  <c r="T37" i="3"/>
  <c r="T20" i="3"/>
  <c r="T10" i="3"/>
  <c r="N45" i="3"/>
  <c r="N20" i="3"/>
  <c r="N28" i="3"/>
  <c r="A11" i="3"/>
  <c r="N112" i="3" l="1"/>
  <c r="T112" i="3"/>
  <c r="A38" i="3"/>
  <c r="A54" i="3" s="1"/>
  <c r="A72" i="3" s="1"/>
  <c r="A90" i="3" s="1"/>
</calcChain>
</file>

<file path=xl/sharedStrings.xml><?xml version="1.0" encoding="utf-8"?>
<sst xmlns="http://schemas.openxmlformats.org/spreadsheetml/2006/main" count="229" uniqueCount="58">
  <si>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</si>
  <si>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</si>
  <si>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</si>
  <si>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</si>
  <si>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</si>
  <si>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</si>
  <si>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</si>
  <si>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</si>
  <si>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</si>
  <si>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</si>
  <si>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</si>
  <si>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ГРАЖДАНСКАЯ 31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</si>
  <si>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</si>
  <si>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</si>
  <si>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</si>
  <si>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</si>
  <si>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</si>
  <si>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</si>
  <si>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</si>
  <si>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</si>
  <si>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</si>
  <si>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</si>
  <si>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</si>
  <si>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</si>
  <si>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</si>
  <si>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</si>
  <si>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Дома № 31  по ул. Гражданская</t>
  </si>
  <si>
    <t>поступление</t>
  </si>
  <si>
    <t>содержание + дополнительные работы</t>
  </si>
  <si>
    <t>содержание аварийной службы</t>
  </si>
  <si>
    <t>снятие показаний эл.энергии с эл.счетчиков</t>
  </si>
  <si>
    <t>очистка кровли от снега и наледи</t>
  </si>
  <si>
    <t>замена ламп</t>
  </si>
  <si>
    <t>ремонт печи, прочистка дымохода</t>
  </si>
  <si>
    <t>очистка территории от снега</t>
  </si>
  <si>
    <t>прочистка канализации</t>
  </si>
  <si>
    <t>восстановление теплоснабжения</t>
  </si>
  <si>
    <t>отогрев водопровода</t>
  </si>
  <si>
    <t>ремонт вентиля ХВС</t>
  </si>
  <si>
    <t>валка деревьев</t>
  </si>
  <si>
    <t>замена автоматов</t>
  </si>
  <si>
    <t>проверка системы хвс</t>
  </si>
  <si>
    <t>тех.обследование состояния строител.конструкций</t>
  </si>
  <si>
    <t>прочистка труб</t>
  </si>
  <si>
    <t>ремонт примыканий к трубам</t>
  </si>
  <si>
    <t>ремонт трубы</t>
  </si>
  <si>
    <t>ремонт вент.шахты</t>
  </si>
  <si>
    <t>обработка стен антиплесенью</t>
  </si>
  <si>
    <t>устранение течи радиатора</t>
  </si>
  <si>
    <t>ремонт т/стояка</t>
  </si>
  <si>
    <t>замена ламп и патрона</t>
  </si>
  <si>
    <t>ремонт дверей</t>
  </si>
  <si>
    <t>уборка территории</t>
  </si>
  <si>
    <t>ремонт проводки</t>
  </si>
  <si>
    <t>по текущему  ремонту за 2016 год</t>
  </si>
  <si>
    <t>по содержанию жилья за 2016 год</t>
  </si>
  <si>
    <t>ревизия эл.щитов</t>
  </si>
  <si>
    <t>устранение течи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</si>
</sst>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1"/>
      <name val="Arial Cyr 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2" fontId="4" fillId="0" borderId="3" xfId="1" applyNumberFormat="1" applyFont="1" applyFill="1" applyBorder="1"/>
    <xf numFmtId="0" fontId="3" fillId="0" borderId="15" xfId="1" applyFont="1" applyFill="1" applyBorder="1"/>
    <xf numFmtId="0" fontId="3" fillId="0" borderId="0" xfId="1" applyFont="1" applyFill="1" applyBorder="1"/>
    <xf numFmtId="2" fontId="3" fillId="0" borderId="16" xfId="1" applyNumberFormat="1" applyFont="1" applyFill="1" applyBorder="1"/>
    <xf numFmtId="0" fontId="3" fillId="0" borderId="17" xfId="1" applyFont="1" applyFill="1" applyBorder="1"/>
    <xf numFmtId="2" fontId="3" fillId="0" borderId="3" xfId="1" applyNumberFormat="1" applyFont="1" applyFill="1" applyBorder="1"/>
    <xf numFmtId="0" fontId="3" fillId="0" borderId="11" xfId="1" applyFont="1" applyFill="1" applyBorder="1"/>
    <xf numFmtId="2" fontId="3" fillId="0" borderId="14" xfId="1" applyNumberFormat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1" xfId="1" applyFont="1" applyFill="1" applyBorder="1"/>
    <xf numFmtId="2" fontId="3" fillId="0" borderId="26" xfId="1" applyNumberFormat="1" applyFont="1" applyFill="1" applyBorder="1"/>
    <xf numFmtId="0" fontId="4" fillId="0" borderId="0" xfId="1" applyFont="1" applyFill="1" applyAlignment="1"/>
    <xf numFmtId="0" fontId="4" fillId="0" borderId="4" xfId="1" applyFont="1" applyFill="1" applyBorder="1" applyAlignment="1"/>
    <xf numFmtId="0" fontId="5" fillId="0" borderId="0" xfId="0" applyFont="1" applyFill="1"/>
    <xf numFmtId="0" fontId="5" fillId="0" borderId="0" xfId="0" applyFont="1"/>
    <xf numFmtId="0" fontId="6" fillId="0" borderId="9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2" fontId="3" fillId="0" borderId="10" xfId="1" applyNumberFormat="1" applyFont="1" applyFill="1" applyBorder="1"/>
    <xf numFmtId="0" fontId="3" fillId="0" borderId="9" xfId="1" applyFont="1" applyFill="1" applyBorder="1"/>
    <xf numFmtId="0" fontId="4" fillId="0" borderId="15" xfId="1" applyFont="1" applyFill="1" applyBorder="1"/>
    <xf numFmtId="0" fontId="4" fillId="0" borderId="0" xfId="1" applyFont="1" applyFill="1" applyBorder="1"/>
    <xf numFmtId="0" fontId="3" fillId="0" borderId="6" xfId="1" applyFont="1" applyFill="1" applyBorder="1"/>
    <xf numFmtId="0" fontId="3" fillId="0" borderId="18" xfId="1" applyFont="1" applyFill="1" applyBorder="1"/>
    <xf numFmtId="0" fontId="3" fillId="0" borderId="19" xfId="1" applyFont="1" applyFill="1" applyBorder="1"/>
    <xf numFmtId="0" fontId="3" fillId="0" borderId="20" xfId="1" applyFont="1" applyFill="1" applyBorder="1"/>
    <xf numFmtId="2" fontId="4" fillId="0" borderId="21" xfId="1" applyNumberFormat="1" applyFont="1" applyFill="1" applyBorder="1"/>
    <xf numFmtId="0" fontId="4" fillId="0" borderId="22" xfId="1" applyFont="1" applyFill="1" applyBorder="1"/>
    <xf numFmtId="0" fontId="4" fillId="0" borderId="4" xfId="1" applyFont="1" applyFill="1" applyBorder="1"/>
    <xf numFmtId="0" fontId="4" fillId="0" borderId="23" xfId="1" applyFont="1" applyFill="1" applyBorder="1"/>
    <xf numFmtId="2" fontId="4" fillId="0" borderId="24" xfId="1" applyNumberFormat="1" applyFont="1" applyFill="1" applyBorder="1"/>
    <xf numFmtId="0" fontId="4" fillId="0" borderId="12" xfId="1" applyFont="1" applyFill="1" applyBorder="1"/>
    <xf numFmtId="0" fontId="4" fillId="0" borderId="13" xfId="1" applyFont="1" applyFill="1" applyBorder="1"/>
    <xf numFmtId="0" fontId="3" fillId="0" borderId="25" xfId="1" applyFont="1" applyFill="1" applyBorder="1"/>
    <xf numFmtId="0" fontId="3" fillId="0" borderId="27" xfId="1" applyFont="1" applyFill="1" applyBorder="1"/>
    <xf numFmtId="0" fontId="3" fillId="0" borderId="28" xfId="1" applyFont="1" applyFill="1" applyBorder="1"/>
    <xf numFmtId="0" fontId="3" fillId="0" borderId="32" xfId="1" applyFont="1" applyFill="1" applyBorder="1"/>
    <xf numFmtId="0" fontId="4" fillId="0" borderId="29" xfId="1" applyFont="1" applyFill="1" applyBorder="1"/>
    <xf numFmtId="0" fontId="4" fillId="0" borderId="19" xfId="1" applyFont="1" applyFill="1" applyBorder="1"/>
    <xf numFmtId="0" fontId="4" fillId="0" borderId="30" xfId="1" applyFont="1" applyFill="1" applyBorder="1"/>
    <xf numFmtId="2" fontId="3" fillId="0" borderId="0" xfId="1" applyNumberFormat="1" applyFont="1" applyFill="1" applyBorder="1"/>
    <xf numFmtId="0" fontId="3" fillId="0" borderId="31" xfId="1" applyFont="1" applyFill="1" applyBorder="1"/>
    <xf numFmtId="2" fontId="7" fillId="0" borderId="2" xfId="0" applyNumberFormat="1" applyFont="1" applyBorder="1"/>
    <xf numFmtId="2" fontId="4" fillId="0" borderId="44" xfId="1" applyNumberFormat="1" applyFont="1" applyBorder="1"/>
    <xf numFmtId="2" fontId="5" fillId="0" borderId="0" xfId="0" applyNumberFormat="1" applyFont="1"/>
    <xf numFmtId="0" fontId="5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33" xfId="1" applyFont="1" applyFill="1" applyBorder="1"/>
    <xf numFmtId="2" fontId="3" fillId="0" borderId="46" xfId="1" applyNumberFormat="1" applyFont="1" applyFill="1" applyBorder="1"/>
    <xf numFmtId="2" fontId="4" fillId="0" borderId="47" xfId="1" applyNumberFormat="1" applyFont="1" applyFill="1" applyBorder="1"/>
    <xf numFmtId="0" fontId="4" fillId="0" borderId="17" xfId="1" applyFont="1" applyFill="1" applyBorder="1"/>
    <xf numFmtId="2" fontId="4" fillId="0" borderId="45" xfId="1" applyNumberFormat="1" applyFont="1" applyFill="1" applyBorder="1"/>
    <xf numFmtId="2" fontId="4" fillId="0" borderId="46" xfId="1" applyNumberFormat="1" applyFont="1" applyFill="1" applyBorder="1"/>
    <xf numFmtId="2" fontId="5" fillId="0" borderId="0" xfId="0" applyNumberFormat="1" applyFont="1" applyFill="1"/>
    <xf numFmtId="0" fontId="3" fillId="0" borderId="15" xfId="1" applyFont="1" applyBorder="1"/>
    <xf numFmtId="2" fontId="4" fillId="0" borderId="16" xfId="1" applyNumberFormat="1" applyFont="1" applyFill="1" applyBorder="1"/>
    <xf numFmtId="0" fontId="3" fillId="0" borderId="48" xfId="1" applyFont="1" applyBorder="1"/>
    <xf numFmtId="2" fontId="3" fillId="0" borderId="1" xfId="1" applyNumberFormat="1" applyFont="1" applyFill="1" applyBorder="1"/>
    <xf numFmtId="0" fontId="8" fillId="0" borderId="15" xfId="1" applyFont="1" applyBorder="1"/>
    <xf numFmtId="0" fontId="8" fillId="0" borderId="49" xfId="1" applyFont="1" applyFill="1" applyBorder="1"/>
    <xf numFmtId="0" fontId="9" fillId="0" borderId="39" xfId="1" applyFont="1" applyFill="1" applyBorder="1"/>
    <xf numFmtId="0" fontId="9" fillId="0" borderId="50" xfId="1" applyFont="1" applyFill="1" applyBorder="1"/>
    <xf numFmtId="2" fontId="1" fillId="0" borderId="51" xfId="1" applyNumberFormat="1" applyFill="1" applyBorder="1"/>
    <xf numFmtId="0" fontId="10" fillId="0" borderId="15" xfId="1" applyFont="1" applyBorder="1"/>
    <xf numFmtId="0" fontId="4" fillId="0" borderId="19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wrapText="1"/>
    </xf>
    <xf numFmtId="0" fontId="4" fillId="2" borderId="42" xfId="1" applyFont="1" applyFill="1" applyBorder="1" applyAlignment="1">
      <alignment horizontal="center" wrapText="1"/>
    </xf>
    <xf numFmtId="0" fontId="4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7" fillId="0" borderId="4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3" fillId="0" borderId="47" xfId="1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abSelected="1" topLeftCell="A118" zoomScale="75" workbookViewId="0">
      <selection activeCell="D137" sqref="D137"/>
    </sheetView>
  </sheetViews>
  <sheetFormatPr defaultRowHeight="14.25"/>
  <cols>
    <col min="1" max="1" width="20.5703125" style="15" customWidth="1"/>
    <col min="2" max="5" width="9.140625" style="15"/>
    <col min="6" max="6" width="4.7109375" style="15" customWidth="1"/>
    <col min="7" max="7" width="12" style="15" customWidth="1"/>
    <col min="8" max="8" width="11.140625" style="15" customWidth="1"/>
    <col min="9" max="9" width="10.7109375" style="15" customWidth="1"/>
    <col min="10" max="10" width="9.140625" style="15"/>
    <col min="11" max="11" width="11.42578125" style="15" customWidth="1"/>
    <col min="12" max="12" width="10.42578125" style="15" customWidth="1"/>
    <col min="13" max="13" width="5" style="15" customWidth="1"/>
    <col min="14" max="14" width="11.28515625" style="15" customWidth="1"/>
    <col min="15" max="15" width="10.140625" style="15" customWidth="1"/>
    <col min="16" max="18" width="9.140625" style="15"/>
    <col min="19" max="19" width="19.140625" style="15" customWidth="1"/>
    <col min="20" max="20" width="11.5703125" style="15" customWidth="1"/>
    <col min="21" max="16384" width="9.140625" style="15"/>
  </cols>
  <sheetData>
    <row r="1" spans="1:25" ht="23.1" customHeight="1" thickBot="1">
      <c r="A1" s="71" t="s">
        <v>11</v>
      </c>
      <c r="B1" s="71"/>
      <c r="C1" s="7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</row>
    <row r="2" spans="1:25" s="16" customFormat="1" ht="23.1" customHeight="1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25" s="16" customFormat="1" ht="23.1" customHeight="1" thickBot="1">
      <c r="A3" s="49"/>
      <c r="B3" s="72" t="s">
        <v>23</v>
      </c>
      <c r="C3" s="73"/>
      <c r="D3" s="73"/>
      <c r="E3" s="73"/>
      <c r="F3" s="73"/>
      <c r="G3" s="73"/>
      <c r="H3" s="74"/>
      <c r="I3" s="75" t="s">
        <v>24</v>
      </c>
      <c r="J3" s="76"/>
      <c r="K3" s="76"/>
      <c r="L3" s="76"/>
      <c r="M3" s="76"/>
      <c r="N3" s="76"/>
      <c r="O3" s="77" t="s">
        <v>28</v>
      </c>
      <c r="P3" s="78"/>
      <c r="Q3" s="78"/>
      <c r="R3" s="78"/>
      <c r="S3" s="78"/>
      <c r="T3" s="79"/>
    </row>
    <row r="4" spans="1:25" ht="23.1" customHeight="1" thickBot="1">
      <c r="A4" s="50" t="s">
        <v>1</v>
      </c>
      <c r="B4" s="83" t="s">
        <v>2</v>
      </c>
      <c r="C4" s="83"/>
      <c r="D4" s="83"/>
      <c r="E4" s="83"/>
      <c r="F4" s="83"/>
      <c r="G4" s="51" t="s">
        <v>3</v>
      </c>
      <c r="H4" s="52" t="s">
        <v>4</v>
      </c>
      <c r="I4" s="84" t="s">
        <v>2</v>
      </c>
      <c r="J4" s="84"/>
      <c r="K4" s="84"/>
      <c r="L4" s="84"/>
      <c r="M4" s="84"/>
      <c r="N4" s="53" t="s">
        <v>4</v>
      </c>
      <c r="O4" s="85" t="s">
        <v>2</v>
      </c>
      <c r="P4" s="85"/>
      <c r="Q4" s="85"/>
      <c r="R4" s="85"/>
      <c r="S4" s="85"/>
      <c r="T4" s="54" t="s">
        <v>4</v>
      </c>
    </row>
    <row r="5" spans="1:25" ht="23.1" customHeight="1">
      <c r="A5" s="17" t="s">
        <v>9</v>
      </c>
      <c r="B5" s="11" t="s">
        <v>32</v>
      </c>
      <c r="C5" s="3"/>
      <c r="D5" s="3"/>
      <c r="E5" s="18"/>
      <c r="F5" s="18"/>
      <c r="G5" s="19"/>
      <c r="H5" s="6">
        <v>939.08</v>
      </c>
      <c r="I5" s="21" t="s">
        <v>29</v>
      </c>
      <c r="J5" s="22"/>
      <c r="K5" s="22"/>
      <c r="L5" s="22"/>
      <c r="M5" s="22"/>
      <c r="N5" s="58">
        <v>1055.1199999999999</v>
      </c>
      <c r="O5" s="11" t="s">
        <v>31</v>
      </c>
      <c r="P5" s="3"/>
      <c r="Q5" s="3"/>
      <c r="R5" s="3"/>
      <c r="S5" s="3"/>
      <c r="T5" s="6">
        <v>2870.97</v>
      </c>
    </row>
    <row r="6" spans="1:25" ht="23.1" customHeight="1">
      <c r="A6" s="17"/>
      <c r="B6" s="11" t="s">
        <v>33</v>
      </c>
      <c r="C6" s="3"/>
      <c r="D6" s="3"/>
      <c r="E6" s="18"/>
      <c r="F6" s="18"/>
      <c r="G6" s="19"/>
      <c r="H6" s="6">
        <v>2431.33</v>
      </c>
      <c r="I6" s="21" t="s">
        <v>30</v>
      </c>
      <c r="J6" s="22"/>
      <c r="K6" s="22"/>
      <c r="L6" s="22"/>
      <c r="M6" s="22"/>
      <c r="N6" s="59">
        <v>120</v>
      </c>
      <c r="O6" s="11" t="s">
        <v>34</v>
      </c>
      <c r="P6" s="3"/>
      <c r="Q6" s="3"/>
      <c r="R6" s="3"/>
      <c r="S6" s="3"/>
      <c r="T6" s="55">
        <v>393.61</v>
      </c>
    </row>
    <row r="7" spans="1:25" ht="23.1" customHeight="1">
      <c r="A7" s="17"/>
      <c r="B7" s="11" t="s">
        <v>56</v>
      </c>
      <c r="C7" s="3"/>
      <c r="D7" s="3"/>
      <c r="E7" s="18"/>
      <c r="F7" s="18"/>
      <c r="G7" s="19"/>
      <c r="H7" s="6">
        <f>118.46*4</f>
        <v>473.84</v>
      </c>
      <c r="I7" s="2" t="s">
        <v>35</v>
      </c>
      <c r="J7" s="3"/>
      <c r="K7" s="3"/>
      <c r="L7" s="3"/>
      <c r="M7" s="3"/>
      <c r="N7" s="55">
        <v>1199.0999999999999</v>
      </c>
      <c r="O7" s="11"/>
      <c r="P7" s="3"/>
      <c r="Q7" s="3"/>
      <c r="R7" s="3"/>
      <c r="S7" s="3"/>
      <c r="T7" s="55"/>
    </row>
    <row r="8" spans="1:25" ht="23.1" customHeight="1">
      <c r="A8" s="17"/>
      <c r="B8" s="11"/>
      <c r="C8" s="3"/>
      <c r="D8" s="3"/>
      <c r="E8" s="18"/>
      <c r="F8" s="18"/>
      <c r="G8" s="64"/>
      <c r="H8" s="4"/>
      <c r="I8" s="3" t="s">
        <v>37</v>
      </c>
      <c r="J8" s="3"/>
      <c r="K8" s="3"/>
      <c r="L8" s="3"/>
      <c r="M8" s="3"/>
      <c r="N8" s="55">
        <v>2238.8200000000002</v>
      </c>
      <c r="O8" s="3"/>
      <c r="P8" s="3"/>
      <c r="Q8" s="3"/>
      <c r="R8" s="3"/>
      <c r="S8" s="3"/>
      <c r="T8" s="55"/>
    </row>
    <row r="9" spans="1:25" ht="23.1" customHeight="1" thickBot="1">
      <c r="A9" s="20"/>
      <c r="B9" s="11"/>
      <c r="C9" s="3"/>
      <c r="D9" s="3"/>
      <c r="E9" s="3"/>
      <c r="F9" s="5"/>
      <c r="G9" s="11"/>
      <c r="H9" s="4"/>
      <c r="I9" s="63" t="s">
        <v>36</v>
      </c>
      <c r="J9" s="22"/>
      <c r="K9" s="22"/>
      <c r="L9" s="22"/>
      <c r="M9" s="22"/>
      <c r="N9" s="91">
        <v>736.36</v>
      </c>
      <c r="O9" s="21"/>
      <c r="P9" s="22"/>
      <c r="Q9" s="22"/>
      <c r="R9" s="22"/>
      <c r="S9" s="22"/>
      <c r="T9" s="56"/>
    </row>
    <row r="10" spans="1:25" ht="23.1" customHeight="1" thickBot="1">
      <c r="A10" s="23"/>
      <c r="B10" s="24"/>
      <c r="C10" s="25"/>
      <c r="D10" s="25"/>
      <c r="E10" s="25"/>
      <c r="F10" s="26"/>
      <c r="G10" s="24"/>
      <c r="H10" s="27">
        <f>SUM(H5:H9)</f>
        <v>3844.25</v>
      </c>
      <c r="I10" s="28"/>
      <c r="J10" s="29"/>
      <c r="K10" s="29"/>
      <c r="L10" s="29"/>
      <c r="M10" s="30"/>
      <c r="N10" s="31">
        <f>SUM(N5:N9)</f>
        <v>5349.4</v>
      </c>
      <c r="O10" s="28"/>
      <c r="P10" s="29"/>
      <c r="Q10" s="29"/>
      <c r="R10" s="29"/>
      <c r="S10" s="30"/>
      <c r="T10" s="31">
        <f>SUM(T5:T9)</f>
        <v>3264.58</v>
      </c>
    </row>
    <row r="11" spans="1:25" ht="23.1" customHeight="1" thickBot="1">
      <c r="A11" s="71" t="str">
        <f>A1</f>
        <v>ГРАЖДАНСКАЯ 31</v>
      </c>
      <c r="B11" s="71"/>
      <c r="C11" s="71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</row>
    <row r="12" spans="1:25" s="16" customFormat="1" ht="23.1" customHeight="1" thickBot="1">
      <c r="A12" s="80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25" s="16" customFormat="1" ht="23.1" customHeight="1" thickBot="1">
      <c r="A13" s="49"/>
      <c r="B13" s="72" t="s">
        <v>23</v>
      </c>
      <c r="C13" s="73"/>
      <c r="D13" s="73"/>
      <c r="E13" s="73"/>
      <c r="F13" s="73"/>
      <c r="G13" s="73"/>
      <c r="H13" s="74"/>
      <c r="I13" s="75" t="s">
        <v>24</v>
      </c>
      <c r="J13" s="76"/>
      <c r="K13" s="76"/>
      <c r="L13" s="76"/>
      <c r="M13" s="76"/>
      <c r="N13" s="76"/>
      <c r="O13" s="77" t="s">
        <v>28</v>
      </c>
      <c r="P13" s="78"/>
      <c r="Q13" s="78"/>
      <c r="R13" s="78"/>
      <c r="S13" s="78"/>
      <c r="T13" s="79"/>
    </row>
    <row r="14" spans="1:25" ht="23.1" customHeight="1" thickBot="1">
      <c r="A14" s="50" t="s">
        <v>1</v>
      </c>
      <c r="B14" s="83" t="s">
        <v>2</v>
      </c>
      <c r="C14" s="83"/>
      <c r="D14" s="83"/>
      <c r="E14" s="83"/>
      <c r="F14" s="83"/>
      <c r="G14" s="51" t="s">
        <v>3</v>
      </c>
      <c r="H14" s="52" t="s">
        <v>4</v>
      </c>
      <c r="I14" s="84" t="s">
        <v>2</v>
      </c>
      <c r="J14" s="84"/>
      <c r="K14" s="84"/>
      <c r="L14" s="84"/>
      <c r="M14" s="84"/>
      <c r="N14" s="53" t="s">
        <v>4</v>
      </c>
      <c r="O14" s="85" t="s">
        <v>2</v>
      </c>
      <c r="P14" s="85"/>
      <c r="Q14" s="85"/>
      <c r="R14" s="85"/>
      <c r="S14" s="85"/>
      <c r="T14" s="54" t="s">
        <v>4</v>
      </c>
    </row>
    <row r="15" spans="1:25" ht="23.1" customHeight="1">
      <c r="A15" s="17" t="s">
        <v>12</v>
      </c>
      <c r="B15" s="11"/>
      <c r="C15" s="3"/>
      <c r="D15" s="3"/>
      <c r="E15" s="3"/>
      <c r="F15" s="3"/>
      <c r="G15" s="19"/>
      <c r="H15" s="6"/>
      <c r="I15" s="21" t="s">
        <v>29</v>
      </c>
      <c r="J15" s="22"/>
      <c r="K15" s="22"/>
      <c r="L15" s="22"/>
      <c r="M15" s="22"/>
      <c r="N15" s="58">
        <v>1055.1199999999999</v>
      </c>
      <c r="O15" s="11"/>
      <c r="P15" s="32"/>
      <c r="Q15" s="32"/>
      <c r="R15" s="32"/>
      <c r="S15" s="33"/>
      <c r="T15" s="6"/>
    </row>
    <row r="16" spans="1:25" ht="23.1" customHeight="1">
      <c r="A16" s="20"/>
      <c r="B16" s="11"/>
      <c r="C16" s="3"/>
      <c r="D16" s="3"/>
      <c r="E16" s="3"/>
      <c r="F16" s="3"/>
      <c r="G16" s="19"/>
      <c r="H16" s="6"/>
      <c r="I16" s="21" t="s">
        <v>30</v>
      </c>
      <c r="J16" s="22"/>
      <c r="K16" s="22"/>
      <c r="L16" s="22"/>
      <c r="M16" s="22"/>
      <c r="N16" s="59">
        <v>120</v>
      </c>
      <c r="O16" s="11"/>
      <c r="P16" s="3"/>
      <c r="Q16" s="3"/>
      <c r="R16" s="3"/>
      <c r="S16" s="34"/>
      <c r="T16" s="12"/>
      <c r="Y16" s="60"/>
    </row>
    <row r="17" spans="1:25" ht="23.1" customHeight="1">
      <c r="A17" s="20"/>
      <c r="B17" s="11"/>
      <c r="C17" s="3"/>
      <c r="D17" s="3"/>
      <c r="E17" s="3"/>
      <c r="F17" s="3"/>
      <c r="G17" s="19"/>
      <c r="H17" s="6"/>
      <c r="I17" s="2" t="s">
        <v>38</v>
      </c>
      <c r="J17" s="3"/>
      <c r="K17" s="3"/>
      <c r="L17" s="3"/>
      <c r="M17" s="3"/>
      <c r="N17" s="4">
        <v>722.37</v>
      </c>
      <c r="O17" s="3"/>
      <c r="P17" s="3"/>
      <c r="Q17" s="3"/>
      <c r="R17" s="3"/>
      <c r="S17" s="3"/>
      <c r="T17" s="4"/>
      <c r="Y17" s="60"/>
    </row>
    <row r="18" spans="1:25" ht="23.1" customHeight="1">
      <c r="A18" s="20"/>
      <c r="B18" s="11"/>
      <c r="C18" s="3"/>
      <c r="D18" s="3"/>
      <c r="E18" s="3"/>
      <c r="F18" s="3"/>
      <c r="G18" s="19"/>
      <c r="H18" s="6"/>
      <c r="I18" s="21"/>
      <c r="J18" s="22"/>
      <c r="K18" s="22"/>
      <c r="L18" s="22"/>
      <c r="M18" s="22"/>
      <c r="N18" s="62"/>
      <c r="O18" s="3"/>
      <c r="P18" s="3"/>
      <c r="Q18" s="3"/>
      <c r="R18" s="3"/>
      <c r="S18" s="3"/>
      <c r="T18" s="4"/>
      <c r="Y18" s="60"/>
    </row>
    <row r="19" spans="1:25" ht="23.1" customHeight="1" thickBot="1">
      <c r="A19" s="20"/>
      <c r="B19" s="11"/>
      <c r="C19" s="3"/>
      <c r="D19" s="3"/>
      <c r="E19" s="3"/>
      <c r="F19" s="5"/>
      <c r="G19" s="19"/>
      <c r="H19" s="6"/>
      <c r="I19" s="21"/>
      <c r="J19" s="3"/>
      <c r="K19" s="3"/>
      <c r="L19" s="3"/>
      <c r="M19" s="5"/>
      <c r="N19" s="1"/>
      <c r="O19" s="21"/>
      <c r="P19" s="3"/>
      <c r="Q19" s="3"/>
      <c r="R19" s="3"/>
      <c r="S19" s="5"/>
      <c r="T19" s="1"/>
    </row>
    <row r="20" spans="1:25" ht="23.1" customHeight="1" thickBot="1">
      <c r="A20" s="23"/>
      <c r="B20" s="24"/>
      <c r="C20" s="25"/>
      <c r="D20" s="25"/>
      <c r="E20" s="25"/>
      <c r="F20" s="35"/>
      <c r="G20" s="36"/>
      <c r="H20" s="27">
        <f>SUM(H15:H19)</f>
        <v>0</v>
      </c>
      <c r="I20" s="28"/>
      <c r="J20" s="29"/>
      <c r="K20" s="29"/>
      <c r="L20" s="29"/>
      <c r="M20" s="30"/>
      <c r="N20" s="31">
        <f>SUM(N15:N19)</f>
        <v>1897.4899999999998</v>
      </c>
      <c r="O20" s="28"/>
      <c r="P20" s="29"/>
      <c r="Q20" s="29"/>
      <c r="R20" s="29"/>
      <c r="S20" s="30"/>
      <c r="T20" s="31">
        <f>SUM(T15:T19)</f>
        <v>0</v>
      </c>
    </row>
    <row r="21" spans="1:25" ht="23.1" customHeight="1" thickBot="1">
      <c r="A21" s="71" t="str">
        <f>A1</f>
        <v>ГРАЖДАНСКАЯ 31</v>
      </c>
      <c r="B21" s="71"/>
      <c r="C21" s="71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</row>
    <row r="22" spans="1:25" s="16" customFormat="1" ht="23.1" customHeight="1" thickBot="1">
      <c r="A22" s="80" t="s">
        <v>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25" s="16" customFormat="1" ht="23.1" customHeight="1" thickBot="1">
      <c r="A23" s="49"/>
      <c r="B23" s="72" t="s">
        <v>23</v>
      </c>
      <c r="C23" s="73"/>
      <c r="D23" s="73"/>
      <c r="E23" s="73"/>
      <c r="F23" s="73"/>
      <c r="G23" s="73"/>
      <c r="H23" s="74"/>
      <c r="I23" s="75" t="s">
        <v>24</v>
      </c>
      <c r="J23" s="76"/>
      <c r="K23" s="76"/>
      <c r="L23" s="76"/>
      <c r="M23" s="76"/>
      <c r="N23" s="76"/>
      <c r="O23" s="77" t="s">
        <v>28</v>
      </c>
      <c r="P23" s="78"/>
      <c r="Q23" s="78"/>
      <c r="R23" s="78"/>
      <c r="S23" s="78"/>
      <c r="T23" s="79"/>
    </row>
    <row r="24" spans="1:25" ht="23.1" customHeight="1" thickBot="1">
      <c r="A24" s="50" t="s">
        <v>1</v>
      </c>
      <c r="B24" s="83" t="s">
        <v>2</v>
      </c>
      <c r="C24" s="83"/>
      <c r="D24" s="83"/>
      <c r="E24" s="83"/>
      <c r="F24" s="83"/>
      <c r="G24" s="51" t="s">
        <v>3</v>
      </c>
      <c r="H24" s="52" t="s">
        <v>4</v>
      </c>
      <c r="I24" s="84" t="s">
        <v>2</v>
      </c>
      <c r="J24" s="84"/>
      <c r="K24" s="84"/>
      <c r="L24" s="84"/>
      <c r="M24" s="84"/>
      <c r="N24" s="53" t="s">
        <v>4</v>
      </c>
      <c r="O24" s="85" t="s">
        <v>2</v>
      </c>
      <c r="P24" s="85"/>
      <c r="Q24" s="85"/>
      <c r="R24" s="85"/>
      <c r="S24" s="85"/>
      <c r="T24" s="54" t="s">
        <v>4</v>
      </c>
    </row>
    <row r="25" spans="1:25" ht="23.1" customHeight="1">
      <c r="A25" s="17" t="s">
        <v>13</v>
      </c>
      <c r="B25" s="11"/>
      <c r="C25" s="3"/>
      <c r="D25" s="3"/>
      <c r="E25" s="3"/>
      <c r="F25" s="3"/>
      <c r="G25" s="19"/>
      <c r="H25" s="6"/>
      <c r="I25" s="21" t="s">
        <v>29</v>
      </c>
      <c r="J25" s="22"/>
      <c r="K25" s="22"/>
      <c r="L25" s="22"/>
      <c r="M25" s="22"/>
      <c r="N25" s="58">
        <v>1055.1199999999999</v>
      </c>
      <c r="O25" s="11"/>
      <c r="P25" s="32"/>
      <c r="Q25" s="32"/>
      <c r="R25" s="32"/>
      <c r="S25" s="33"/>
      <c r="T25" s="6"/>
    </row>
    <row r="26" spans="1:25" ht="23.1" customHeight="1">
      <c r="A26" s="20"/>
      <c r="B26" s="11"/>
      <c r="C26" s="3"/>
      <c r="D26" s="3"/>
      <c r="E26" s="18"/>
      <c r="F26" s="18"/>
      <c r="G26" s="19"/>
      <c r="H26" s="6"/>
      <c r="I26" s="21" t="s">
        <v>30</v>
      </c>
      <c r="J26" s="22"/>
      <c r="K26" s="22"/>
      <c r="L26" s="22"/>
      <c r="M26" s="22"/>
      <c r="N26" s="59">
        <v>120</v>
      </c>
      <c r="O26" s="11"/>
      <c r="P26" s="3"/>
      <c r="Q26" s="3"/>
      <c r="R26" s="3"/>
      <c r="S26" s="5"/>
      <c r="T26" s="6"/>
    </row>
    <row r="27" spans="1:25" ht="23.1" customHeight="1" thickBot="1">
      <c r="A27" s="20"/>
      <c r="B27" s="11"/>
      <c r="C27" s="3"/>
      <c r="D27" s="3"/>
      <c r="E27" s="18"/>
      <c r="F27" s="18"/>
      <c r="G27" s="19"/>
      <c r="H27" s="6"/>
      <c r="I27" s="2"/>
      <c r="J27" s="3"/>
      <c r="K27" s="3"/>
      <c r="L27" s="3"/>
      <c r="M27" s="5"/>
      <c r="N27" s="6"/>
      <c r="O27" s="2"/>
      <c r="P27" s="3"/>
      <c r="Q27" s="3"/>
      <c r="R27" s="3"/>
      <c r="S27" s="5"/>
      <c r="T27" s="6"/>
    </row>
    <row r="28" spans="1:25" ht="23.1" customHeight="1" thickBot="1">
      <c r="A28" s="23"/>
      <c r="B28" s="24"/>
      <c r="C28" s="25"/>
      <c r="D28" s="25"/>
      <c r="E28" s="25"/>
      <c r="F28" s="35"/>
      <c r="G28" s="37"/>
      <c r="H28" s="31">
        <f>SUM(H25:H27)</f>
        <v>0</v>
      </c>
      <c r="I28" s="38"/>
      <c r="J28" s="39"/>
      <c r="K28" s="39"/>
      <c r="L28" s="39"/>
      <c r="M28" s="40"/>
      <c r="N28" s="27">
        <f>SUM(N25:N27)</f>
        <v>1175.1199999999999</v>
      </c>
      <c r="O28" s="38"/>
      <c r="P28" s="39"/>
      <c r="Q28" s="39"/>
      <c r="R28" s="39"/>
      <c r="S28" s="40"/>
      <c r="T28" s="27">
        <f>SUM(T25:T27)</f>
        <v>0</v>
      </c>
    </row>
    <row r="29" spans="1:25" ht="23.1" customHeight="1" thickBot="1">
      <c r="A29" s="71" t="str">
        <f>A21</f>
        <v>ГРАЖДАНСКАЯ 31</v>
      </c>
      <c r="B29" s="71"/>
      <c r="C29" s="71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</row>
    <row r="30" spans="1:25" s="16" customFormat="1" ht="23.1" customHeight="1" thickBot="1">
      <c r="A30" s="80" t="s">
        <v>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</row>
    <row r="31" spans="1:25" s="16" customFormat="1" ht="23.1" customHeight="1" thickBot="1">
      <c r="A31" s="49"/>
      <c r="B31" s="72" t="s">
        <v>23</v>
      </c>
      <c r="C31" s="73"/>
      <c r="D31" s="73"/>
      <c r="E31" s="73"/>
      <c r="F31" s="73"/>
      <c r="G31" s="73"/>
      <c r="H31" s="74"/>
      <c r="I31" s="75" t="s">
        <v>24</v>
      </c>
      <c r="J31" s="76"/>
      <c r="K31" s="76"/>
      <c r="L31" s="76"/>
      <c r="M31" s="76"/>
      <c r="N31" s="76"/>
      <c r="O31" s="77" t="s">
        <v>28</v>
      </c>
      <c r="P31" s="78"/>
      <c r="Q31" s="78"/>
      <c r="R31" s="78"/>
      <c r="S31" s="78"/>
      <c r="T31" s="79"/>
    </row>
    <row r="32" spans="1:25" ht="23.1" customHeight="1" thickBot="1">
      <c r="A32" s="50" t="s">
        <v>1</v>
      </c>
      <c r="B32" s="83" t="s">
        <v>2</v>
      </c>
      <c r="C32" s="83"/>
      <c r="D32" s="83"/>
      <c r="E32" s="83"/>
      <c r="F32" s="83"/>
      <c r="G32" s="51" t="s">
        <v>3</v>
      </c>
      <c r="H32" s="52" t="s">
        <v>4</v>
      </c>
      <c r="I32" s="84" t="s">
        <v>2</v>
      </c>
      <c r="J32" s="84"/>
      <c r="K32" s="84"/>
      <c r="L32" s="84"/>
      <c r="M32" s="84"/>
      <c r="N32" s="53" t="s">
        <v>4</v>
      </c>
      <c r="O32" s="85" t="s">
        <v>2</v>
      </c>
      <c r="P32" s="85"/>
      <c r="Q32" s="85"/>
      <c r="R32" s="85"/>
      <c r="S32" s="85"/>
      <c r="T32" s="54" t="s">
        <v>4</v>
      </c>
    </row>
    <row r="33" spans="1:20" ht="23.1" customHeight="1">
      <c r="A33" s="17" t="s">
        <v>14</v>
      </c>
      <c r="B33" s="11"/>
      <c r="C33" s="3"/>
      <c r="D33" s="3"/>
      <c r="E33" s="3"/>
      <c r="F33" s="3"/>
      <c r="G33" s="19"/>
      <c r="H33" s="6"/>
      <c r="I33" s="21" t="s">
        <v>29</v>
      </c>
      <c r="J33" s="22"/>
      <c r="K33" s="22"/>
      <c r="L33" s="22"/>
      <c r="M33" s="22"/>
      <c r="N33" s="58">
        <v>1055.1199999999999</v>
      </c>
      <c r="O33" s="2" t="s">
        <v>39</v>
      </c>
      <c r="P33" s="3"/>
      <c r="Q33" s="3"/>
      <c r="R33" s="3"/>
      <c r="S33" s="5"/>
      <c r="T33" s="6">
        <v>2747.07</v>
      </c>
    </row>
    <row r="34" spans="1:20" ht="23.1" customHeight="1">
      <c r="A34" s="17"/>
      <c r="B34" s="11"/>
      <c r="C34" s="3"/>
      <c r="D34" s="3"/>
      <c r="E34" s="3"/>
      <c r="F34" s="3"/>
      <c r="G34" s="19"/>
      <c r="H34" s="6"/>
      <c r="I34" s="21" t="s">
        <v>30</v>
      </c>
      <c r="J34" s="22"/>
      <c r="K34" s="22"/>
      <c r="L34" s="22"/>
      <c r="M34" s="22"/>
      <c r="N34" s="59">
        <v>120</v>
      </c>
      <c r="O34" s="2"/>
      <c r="P34" s="3"/>
      <c r="Q34" s="3"/>
      <c r="R34" s="3"/>
      <c r="S34" s="5"/>
      <c r="T34" s="6"/>
    </row>
    <row r="35" spans="1:20" ht="23.1" customHeight="1">
      <c r="A35" s="17"/>
      <c r="B35" s="11"/>
      <c r="C35" s="3"/>
      <c r="D35" s="3"/>
      <c r="E35" s="3"/>
      <c r="F35" s="3"/>
      <c r="G35" s="19"/>
      <c r="H35" s="6"/>
      <c r="I35" s="2"/>
      <c r="J35" s="3"/>
      <c r="K35" s="3"/>
      <c r="L35" s="3"/>
      <c r="M35" s="5"/>
      <c r="N35" s="6"/>
      <c r="O35" s="2"/>
      <c r="P35" s="3"/>
      <c r="Q35" s="3"/>
      <c r="R35" s="3"/>
      <c r="S35" s="5"/>
      <c r="T35" s="6"/>
    </row>
    <row r="36" spans="1:20" ht="23.1" customHeight="1" thickBot="1">
      <c r="A36" s="20"/>
      <c r="B36" s="11"/>
      <c r="C36" s="3"/>
      <c r="D36" s="3"/>
      <c r="E36" s="18"/>
      <c r="F36" s="18"/>
      <c r="G36" s="19"/>
      <c r="H36" s="6"/>
      <c r="I36" s="2"/>
      <c r="J36" s="3"/>
      <c r="K36" s="41"/>
      <c r="L36" s="3"/>
      <c r="M36" s="5"/>
      <c r="N36" s="6"/>
      <c r="O36" s="2"/>
      <c r="P36" s="3"/>
      <c r="Q36" s="3"/>
      <c r="R36" s="3"/>
      <c r="S36" s="5"/>
      <c r="T36" s="6"/>
    </row>
    <row r="37" spans="1:20" ht="23.1" customHeight="1" thickBot="1">
      <c r="A37" s="23"/>
      <c r="B37" s="24"/>
      <c r="C37" s="25"/>
      <c r="D37" s="25"/>
      <c r="E37" s="25"/>
      <c r="F37" s="35"/>
      <c r="G37" s="42"/>
      <c r="H37" s="31">
        <f>SUM(H33:H36)</f>
        <v>0</v>
      </c>
      <c r="I37" s="38"/>
      <c r="J37" s="39"/>
      <c r="K37" s="39"/>
      <c r="L37" s="39"/>
      <c r="M37" s="40"/>
      <c r="N37" s="27">
        <f>SUM(N33:N36)</f>
        <v>1175.1199999999999</v>
      </c>
      <c r="O37" s="38"/>
      <c r="P37" s="39"/>
      <c r="Q37" s="39"/>
      <c r="R37" s="39"/>
      <c r="S37" s="40"/>
      <c r="T37" s="27">
        <f>SUM(T33:T36)</f>
        <v>2747.07</v>
      </c>
    </row>
    <row r="38" spans="1:20" ht="23.1" customHeight="1" thickBot="1">
      <c r="A38" s="71" t="str">
        <f>A21</f>
        <v>ГРАЖДАНСКАЯ 31</v>
      </c>
      <c r="B38" s="71"/>
      <c r="C38" s="71"/>
      <c r="D38" s="13"/>
      <c r="E38" s="13"/>
      <c r="F38" s="13"/>
      <c r="G38" s="13"/>
      <c r="H38" s="13"/>
      <c r="I38" s="14"/>
      <c r="J38" s="14"/>
      <c r="K38" s="14"/>
      <c r="L38" s="14"/>
      <c r="M38" s="14"/>
      <c r="N38" s="14"/>
    </row>
    <row r="39" spans="1:20" s="16" customFormat="1" ht="23.1" customHeight="1" thickBot="1">
      <c r="A39" s="80" t="s">
        <v>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20" s="16" customFormat="1" ht="23.1" customHeight="1" thickBot="1">
      <c r="A40" s="49"/>
      <c r="B40" s="72" t="s">
        <v>23</v>
      </c>
      <c r="C40" s="73"/>
      <c r="D40" s="73"/>
      <c r="E40" s="73"/>
      <c r="F40" s="73"/>
      <c r="G40" s="73"/>
      <c r="H40" s="74"/>
      <c r="I40" s="75" t="s">
        <v>24</v>
      </c>
      <c r="J40" s="76"/>
      <c r="K40" s="76"/>
      <c r="L40" s="76"/>
      <c r="M40" s="76"/>
      <c r="N40" s="76"/>
      <c r="O40" s="77" t="s">
        <v>28</v>
      </c>
      <c r="P40" s="78"/>
      <c r="Q40" s="78"/>
      <c r="R40" s="78"/>
      <c r="S40" s="78"/>
      <c r="T40" s="79"/>
    </row>
    <row r="41" spans="1:20" ht="23.1" customHeight="1" thickBot="1">
      <c r="A41" s="50" t="s">
        <v>1</v>
      </c>
      <c r="B41" s="83" t="s">
        <v>2</v>
      </c>
      <c r="C41" s="83"/>
      <c r="D41" s="83"/>
      <c r="E41" s="83"/>
      <c r="F41" s="83"/>
      <c r="G41" s="51" t="s">
        <v>3</v>
      </c>
      <c r="H41" s="52" t="s">
        <v>4</v>
      </c>
      <c r="I41" s="84" t="s">
        <v>2</v>
      </c>
      <c r="J41" s="84"/>
      <c r="K41" s="84"/>
      <c r="L41" s="84"/>
      <c r="M41" s="84"/>
      <c r="N41" s="53" t="s">
        <v>4</v>
      </c>
      <c r="O41" s="85" t="s">
        <v>2</v>
      </c>
      <c r="P41" s="85"/>
      <c r="Q41" s="85"/>
      <c r="R41" s="85"/>
      <c r="S41" s="85"/>
      <c r="T41" s="54" t="s">
        <v>4</v>
      </c>
    </row>
    <row r="42" spans="1:20" ht="23.1" customHeight="1">
      <c r="A42" s="17" t="s">
        <v>15</v>
      </c>
      <c r="B42" s="11" t="s">
        <v>40</v>
      </c>
      <c r="C42" s="3"/>
      <c r="D42" s="3"/>
      <c r="E42" s="3"/>
      <c r="F42" s="3"/>
      <c r="G42" s="19"/>
      <c r="H42" s="6">
        <v>534.44000000000005</v>
      </c>
      <c r="I42" s="21" t="s">
        <v>29</v>
      </c>
      <c r="J42" s="22"/>
      <c r="K42" s="22"/>
      <c r="L42" s="22"/>
      <c r="M42" s="22"/>
      <c r="N42" s="58">
        <v>1055.1199999999999</v>
      </c>
      <c r="O42" s="11"/>
      <c r="P42" s="32"/>
      <c r="Q42" s="32"/>
      <c r="R42" s="32"/>
      <c r="S42" s="33"/>
      <c r="T42" s="6"/>
    </row>
    <row r="43" spans="1:20" ht="23.1" customHeight="1">
      <c r="A43" s="20"/>
      <c r="B43" s="11" t="s">
        <v>42</v>
      </c>
      <c r="C43" s="3"/>
      <c r="D43" s="3"/>
      <c r="E43" s="18"/>
      <c r="F43" s="18"/>
      <c r="G43" s="19"/>
      <c r="H43" s="6">
        <v>18000</v>
      </c>
      <c r="I43" s="21" t="s">
        <v>30</v>
      </c>
      <c r="J43" s="22"/>
      <c r="K43" s="22"/>
      <c r="L43" s="22"/>
      <c r="M43" s="22"/>
      <c r="N43" s="59">
        <v>120</v>
      </c>
      <c r="O43" s="11"/>
      <c r="P43" s="3"/>
      <c r="Q43" s="3"/>
      <c r="R43" s="3"/>
      <c r="S43" s="5"/>
      <c r="T43" s="6"/>
    </row>
    <row r="44" spans="1:20" ht="23.1" customHeight="1" thickBot="1">
      <c r="A44" s="20"/>
      <c r="B44" s="11" t="s">
        <v>56</v>
      </c>
      <c r="C44" s="3"/>
      <c r="D44" s="3"/>
      <c r="E44" s="18"/>
      <c r="F44" s="18"/>
      <c r="G44" s="19"/>
      <c r="H44" s="6">
        <f>118.46*4</f>
        <v>473.84</v>
      </c>
      <c r="I44" s="65" t="s">
        <v>41</v>
      </c>
      <c r="J44" s="3"/>
      <c r="K44" s="3"/>
      <c r="L44" s="3"/>
      <c r="M44" s="5"/>
      <c r="N44" s="6">
        <v>1259.43</v>
      </c>
      <c r="O44" s="2"/>
      <c r="P44" s="3"/>
      <c r="Q44" s="3"/>
      <c r="R44" s="3"/>
      <c r="S44" s="5"/>
      <c r="T44" s="6"/>
    </row>
    <row r="45" spans="1:20" ht="23.1" customHeight="1" thickBot="1">
      <c r="A45" s="23"/>
      <c r="B45" s="24"/>
      <c r="C45" s="25"/>
      <c r="D45" s="25"/>
      <c r="E45" s="25"/>
      <c r="F45" s="35"/>
      <c r="G45" s="37"/>
      <c r="H45" s="31">
        <f>SUM(H42:H44)</f>
        <v>19008.28</v>
      </c>
      <c r="I45" s="38"/>
      <c r="J45" s="39"/>
      <c r="K45" s="39"/>
      <c r="L45" s="39"/>
      <c r="M45" s="40"/>
      <c r="N45" s="27">
        <f>SUM(N42:N44)</f>
        <v>2434.5500000000002</v>
      </c>
      <c r="O45" s="38"/>
      <c r="P45" s="39"/>
      <c r="Q45" s="39"/>
      <c r="R45" s="39"/>
      <c r="S45" s="40"/>
      <c r="T45" s="27">
        <f>SUM(T42:T44)</f>
        <v>0</v>
      </c>
    </row>
    <row r="46" spans="1:20" ht="23.1" customHeight="1" thickBot="1">
      <c r="A46" s="71" t="str">
        <f>A29</f>
        <v>ГРАЖДАНСКАЯ 31</v>
      </c>
      <c r="B46" s="71"/>
      <c r="C46" s="71"/>
      <c r="D46" s="13"/>
      <c r="E46" s="13"/>
      <c r="F46" s="13"/>
      <c r="G46" s="13"/>
      <c r="H46" s="13"/>
      <c r="I46" s="14"/>
      <c r="J46" s="14"/>
      <c r="K46" s="14"/>
      <c r="L46" s="14"/>
      <c r="M46" s="14"/>
      <c r="N46" s="14"/>
    </row>
    <row r="47" spans="1:20" s="16" customFormat="1" ht="23.1" customHeight="1" thickBot="1">
      <c r="A47" s="80" t="s">
        <v>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</row>
    <row r="48" spans="1:20" s="16" customFormat="1" ht="23.1" customHeight="1" thickBot="1">
      <c r="A48" s="49"/>
      <c r="B48" s="72" t="s">
        <v>23</v>
      </c>
      <c r="C48" s="73"/>
      <c r="D48" s="73"/>
      <c r="E48" s="73"/>
      <c r="F48" s="73"/>
      <c r="G48" s="73"/>
      <c r="H48" s="74"/>
      <c r="I48" s="75" t="s">
        <v>24</v>
      </c>
      <c r="J48" s="76"/>
      <c r="K48" s="76"/>
      <c r="L48" s="76"/>
      <c r="M48" s="76"/>
      <c r="N48" s="76"/>
      <c r="O48" s="77" t="s">
        <v>28</v>
      </c>
      <c r="P48" s="78"/>
      <c r="Q48" s="78"/>
      <c r="R48" s="78"/>
      <c r="S48" s="78"/>
      <c r="T48" s="79"/>
    </row>
    <row r="49" spans="1:20" ht="23.1" customHeight="1" thickBot="1">
      <c r="A49" s="50" t="s">
        <v>1</v>
      </c>
      <c r="B49" s="83" t="s">
        <v>2</v>
      </c>
      <c r="C49" s="83"/>
      <c r="D49" s="83"/>
      <c r="E49" s="83"/>
      <c r="F49" s="83"/>
      <c r="G49" s="51" t="s">
        <v>3</v>
      </c>
      <c r="H49" s="52" t="s">
        <v>4</v>
      </c>
      <c r="I49" s="84" t="s">
        <v>2</v>
      </c>
      <c r="J49" s="84"/>
      <c r="K49" s="84"/>
      <c r="L49" s="84"/>
      <c r="M49" s="84"/>
      <c r="N49" s="53" t="s">
        <v>4</v>
      </c>
      <c r="O49" s="85" t="s">
        <v>2</v>
      </c>
      <c r="P49" s="85"/>
      <c r="Q49" s="85"/>
      <c r="R49" s="85"/>
      <c r="S49" s="85"/>
      <c r="T49" s="54" t="s">
        <v>4</v>
      </c>
    </row>
    <row r="50" spans="1:20" ht="23.1" customHeight="1">
      <c r="A50" s="17" t="s">
        <v>16</v>
      </c>
      <c r="B50" s="11" t="s">
        <v>44</v>
      </c>
      <c r="C50" s="3"/>
      <c r="D50" s="3"/>
      <c r="E50" s="3"/>
      <c r="F50" s="3"/>
      <c r="G50" s="19"/>
      <c r="H50" s="6">
        <v>1244</v>
      </c>
      <c r="I50" s="21" t="s">
        <v>29</v>
      </c>
      <c r="J50" s="22"/>
      <c r="K50" s="22"/>
      <c r="L50" s="22"/>
      <c r="M50" s="22"/>
      <c r="N50" s="58">
        <v>1055.1199999999999</v>
      </c>
      <c r="O50" s="11"/>
      <c r="P50" s="32"/>
      <c r="Q50" s="32"/>
      <c r="R50" s="32"/>
      <c r="S50" s="33"/>
      <c r="T50" s="6"/>
    </row>
    <row r="51" spans="1:20" ht="23.1" customHeight="1">
      <c r="A51" s="17"/>
      <c r="B51" s="11" t="s">
        <v>45</v>
      </c>
      <c r="C51" s="3"/>
      <c r="D51" s="3"/>
      <c r="E51" s="3"/>
      <c r="F51" s="3"/>
      <c r="G51" s="19"/>
      <c r="H51" s="6">
        <v>2376.13</v>
      </c>
      <c r="I51" s="21" t="s">
        <v>30</v>
      </c>
      <c r="J51" s="22"/>
      <c r="K51" s="22"/>
      <c r="L51" s="22"/>
      <c r="M51" s="22"/>
      <c r="N51" s="59">
        <v>120</v>
      </c>
      <c r="O51" s="3"/>
      <c r="P51" s="22"/>
      <c r="Q51" s="22"/>
      <c r="R51" s="22"/>
      <c r="S51" s="57"/>
      <c r="T51" s="6"/>
    </row>
    <row r="52" spans="1:20" ht="23.1" customHeight="1" thickBot="1">
      <c r="A52" s="20"/>
      <c r="B52" s="11"/>
      <c r="C52" s="3"/>
      <c r="D52" s="3"/>
      <c r="E52" s="18"/>
      <c r="F52" s="18"/>
      <c r="G52" s="19"/>
      <c r="H52" s="6"/>
      <c r="I52" s="2"/>
      <c r="J52" s="3"/>
      <c r="K52" s="3"/>
      <c r="L52" s="3"/>
      <c r="M52" s="5"/>
      <c r="N52" s="6"/>
      <c r="O52" s="2"/>
      <c r="P52" s="3"/>
      <c r="Q52" s="3"/>
      <c r="R52" s="3"/>
      <c r="S52" s="5"/>
      <c r="T52" s="6"/>
    </row>
    <row r="53" spans="1:20" ht="23.1" customHeight="1" thickBot="1">
      <c r="A53" s="23"/>
      <c r="B53" s="24"/>
      <c r="C53" s="25"/>
      <c r="D53" s="25"/>
      <c r="E53" s="25"/>
      <c r="F53" s="35"/>
      <c r="G53" s="37"/>
      <c r="H53" s="31">
        <f>SUM(H50:H52)</f>
        <v>3620.13</v>
      </c>
      <c r="I53" s="38"/>
      <c r="J53" s="39"/>
      <c r="K53" s="39"/>
      <c r="L53" s="39"/>
      <c r="M53" s="40"/>
      <c r="N53" s="27">
        <f>SUM(N50:N52)</f>
        <v>1175.1199999999999</v>
      </c>
      <c r="O53" s="38"/>
      <c r="P53" s="39"/>
      <c r="Q53" s="39"/>
      <c r="R53" s="39"/>
      <c r="S53" s="40"/>
      <c r="T53" s="27">
        <f>SUM(T50:T52)</f>
        <v>0</v>
      </c>
    </row>
    <row r="54" spans="1:20" ht="23.1" customHeight="1" thickBot="1">
      <c r="A54" s="71" t="str">
        <f>A38</f>
        <v>ГРАЖДАНСКАЯ 31</v>
      </c>
      <c r="B54" s="71"/>
      <c r="C54" s="71"/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</row>
    <row r="55" spans="1:20" s="16" customFormat="1" ht="23.1" customHeight="1" thickBot="1">
      <c r="A55" s="80" t="s">
        <v>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</row>
    <row r="56" spans="1:20" s="16" customFormat="1" ht="23.1" customHeight="1" thickBot="1">
      <c r="A56" s="49"/>
      <c r="B56" s="72" t="s">
        <v>23</v>
      </c>
      <c r="C56" s="73"/>
      <c r="D56" s="73"/>
      <c r="E56" s="73"/>
      <c r="F56" s="73"/>
      <c r="G56" s="73"/>
      <c r="H56" s="74"/>
      <c r="I56" s="75" t="s">
        <v>24</v>
      </c>
      <c r="J56" s="76"/>
      <c r="K56" s="76"/>
      <c r="L56" s="76"/>
      <c r="M56" s="76"/>
      <c r="N56" s="76"/>
      <c r="O56" s="77" t="s">
        <v>28</v>
      </c>
      <c r="P56" s="78"/>
      <c r="Q56" s="78"/>
      <c r="R56" s="78"/>
      <c r="S56" s="78"/>
      <c r="T56" s="79"/>
    </row>
    <row r="57" spans="1:20" ht="23.1" customHeight="1" thickBot="1">
      <c r="A57" s="50" t="s">
        <v>1</v>
      </c>
      <c r="B57" s="83" t="s">
        <v>2</v>
      </c>
      <c r="C57" s="83"/>
      <c r="D57" s="83"/>
      <c r="E57" s="83"/>
      <c r="F57" s="83"/>
      <c r="G57" s="51" t="s">
        <v>3</v>
      </c>
      <c r="H57" s="52" t="s">
        <v>4</v>
      </c>
      <c r="I57" s="84" t="s">
        <v>2</v>
      </c>
      <c r="J57" s="84"/>
      <c r="K57" s="84"/>
      <c r="L57" s="84"/>
      <c r="M57" s="84"/>
      <c r="N57" s="53" t="s">
        <v>4</v>
      </c>
      <c r="O57" s="85" t="s">
        <v>2</v>
      </c>
      <c r="P57" s="85"/>
      <c r="Q57" s="85"/>
      <c r="R57" s="85"/>
      <c r="S57" s="85"/>
      <c r="T57" s="54" t="s">
        <v>4</v>
      </c>
    </row>
    <row r="58" spans="1:20" ht="23.1" customHeight="1">
      <c r="A58" s="17" t="s">
        <v>17</v>
      </c>
      <c r="B58" s="11" t="s">
        <v>46</v>
      </c>
      <c r="C58" s="3"/>
      <c r="D58" s="3"/>
      <c r="E58" s="3"/>
      <c r="F58" s="3"/>
      <c r="G58" s="19"/>
      <c r="H58" s="6">
        <v>1723.36</v>
      </c>
      <c r="I58" s="21" t="s">
        <v>29</v>
      </c>
      <c r="J58" s="22"/>
      <c r="K58" s="22"/>
      <c r="L58" s="22"/>
      <c r="M58" s="22"/>
      <c r="N58" s="58">
        <v>1055.1199999999999</v>
      </c>
      <c r="O58" s="11"/>
      <c r="P58" s="9"/>
      <c r="Q58" s="9"/>
      <c r="R58" s="9"/>
      <c r="S58" s="10"/>
      <c r="T58" s="6"/>
    </row>
    <row r="59" spans="1:20" ht="23.1" customHeight="1">
      <c r="A59" s="17"/>
      <c r="B59" s="11" t="s">
        <v>47</v>
      </c>
      <c r="C59" s="3"/>
      <c r="D59" s="3"/>
      <c r="E59" s="3"/>
      <c r="F59" s="3"/>
      <c r="G59" s="19"/>
      <c r="H59" s="6">
        <v>1472.25</v>
      </c>
      <c r="I59" s="21" t="s">
        <v>30</v>
      </c>
      <c r="J59" s="22"/>
      <c r="K59" s="22"/>
      <c r="L59" s="22"/>
      <c r="M59" s="22"/>
      <c r="N59" s="59">
        <v>120</v>
      </c>
      <c r="O59" s="11"/>
      <c r="P59" s="3"/>
      <c r="Q59" s="3"/>
      <c r="R59" s="3"/>
      <c r="S59" s="5"/>
      <c r="T59" s="6"/>
    </row>
    <row r="60" spans="1:20" ht="23.1" customHeight="1">
      <c r="A60" s="17"/>
      <c r="B60" s="11"/>
      <c r="C60" s="3"/>
      <c r="D60" s="3"/>
      <c r="E60" s="3"/>
      <c r="F60" s="3"/>
      <c r="G60" s="19"/>
      <c r="H60" s="6"/>
      <c r="I60" s="7"/>
      <c r="J60" s="9"/>
      <c r="K60" s="9"/>
      <c r="L60" s="9"/>
      <c r="M60" s="10"/>
      <c r="N60" s="8"/>
      <c r="O60" s="11"/>
      <c r="P60" s="3"/>
      <c r="Q60" s="3"/>
      <c r="R60" s="3"/>
      <c r="S60" s="5"/>
      <c r="T60" s="6"/>
    </row>
    <row r="61" spans="1:20" ht="23.1" customHeight="1" thickBot="1">
      <c r="A61" s="20"/>
      <c r="B61" s="11"/>
      <c r="C61" s="3"/>
      <c r="D61" s="3"/>
      <c r="E61" s="18"/>
      <c r="F61" s="18"/>
      <c r="G61" s="19"/>
      <c r="H61" s="6"/>
      <c r="I61" s="2"/>
      <c r="J61" s="3"/>
      <c r="K61" s="3"/>
      <c r="L61" s="3"/>
      <c r="M61" s="5"/>
      <c r="N61" s="6"/>
      <c r="O61" s="2"/>
      <c r="P61" s="3"/>
      <c r="Q61" s="3"/>
      <c r="R61" s="3"/>
      <c r="S61" s="5"/>
      <c r="T61" s="6"/>
    </row>
    <row r="62" spans="1:20" ht="23.1" customHeight="1" thickBot="1">
      <c r="A62" s="23"/>
      <c r="B62" s="24"/>
      <c r="C62" s="25"/>
      <c r="D62" s="25"/>
      <c r="E62" s="25"/>
      <c r="F62" s="35"/>
      <c r="G62" s="37"/>
      <c r="H62" s="31">
        <f>SUM(H58:H61)</f>
        <v>3195.6099999999997</v>
      </c>
      <c r="I62" s="38"/>
      <c r="J62" s="39"/>
      <c r="K62" s="39"/>
      <c r="L62" s="39"/>
      <c r="M62" s="40"/>
      <c r="N62" s="27">
        <f>SUM(N58:N61)</f>
        <v>1175.1199999999999</v>
      </c>
      <c r="O62" s="38"/>
      <c r="P62" s="39"/>
      <c r="Q62" s="39"/>
      <c r="R62" s="39"/>
      <c r="S62" s="40"/>
      <c r="T62" s="27">
        <f>SUM(T58:T61)</f>
        <v>0</v>
      </c>
    </row>
    <row r="63" spans="1:20" ht="23.1" customHeight="1" thickBot="1">
      <c r="A63" s="71" t="str">
        <f>A46</f>
        <v>ГРАЖДАНСКАЯ 31</v>
      </c>
      <c r="B63" s="71"/>
      <c r="C63" s="71"/>
      <c r="D63" s="13"/>
      <c r="E63" s="13"/>
      <c r="F63" s="13"/>
      <c r="G63" s="13"/>
      <c r="H63" s="13"/>
      <c r="I63" s="14"/>
      <c r="J63" s="14"/>
      <c r="K63" s="14"/>
      <c r="L63" s="14"/>
      <c r="M63" s="14"/>
      <c r="N63" s="14"/>
    </row>
    <row r="64" spans="1:20" s="16" customFormat="1" ht="23.1" customHeight="1" thickBot="1">
      <c r="A64" s="80" t="s">
        <v>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2"/>
    </row>
    <row r="65" spans="1:20" s="16" customFormat="1" ht="23.1" customHeight="1" thickBot="1">
      <c r="A65" s="49"/>
      <c r="B65" s="72" t="s">
        <v>23</v>
      </c>
      <c r="C65" s="73"/>
      <c r="D65" s="73"/>
      <c r="E65" s="73"/>
      <c r="F65" s="73"/>
      <c r="G65" s="73"/>
      <c r="H65" s="74"/>
      <c r="I65" s="75" t="s">
        <v>24</v>
      </c>
      <c r="J65" s="76"/>
      <c r="K65" s="76"/>
      <c r="L65" s="76"/>
      <c r="M65" s="76"/>
      <c r="N65" s="76"/>
      <c r="O65" s="77" t="s">
        <v>28</v>
      </c>
      <c r="P65" s="78"/>
      <c r="Q65" s="78"/>
      <c r="R65" s="78"/>
      <c r="S65" s="78"/>
      <c r="T65" s="79"/>
    </row>
    <row r="66" spans="1:20" ht="23.1" customHeight="1" thickBot="1">
      <c r="A66" s="50" t="s">
        <v>1</v>
      </c>
      <c r="B66" s="83" t="s">
        <v>2</v>
      </c>
      <c r="C66" s="83"/>
      <c r="D66" s="83"/>
      <c r="E66" s="83"/>
      <c r="F66" s="83"/>
      <c r="G66" s="51" t="s">
        <v>3</v>
      </c>
      <c r="H66" s="52" t="s">
        <v>4</v>
      </c>
      <c r="I66" s="84" t="s">
        <v>2</v>
      </c>
      <c r="J66" s="84"/>
      <c r="K66" s="84"/>
      <c r="L66" s="84"/>
      <c r="M66" s="84"/>
      <c r="N66" s="53" t="s">
        <v>4</v>
      </c>
      <c r="O66" s="85" t="s">
        <v>2</v>
      </c>
      <c r="P66" s="85"/>
      <c r="Q66" s="85"/>
      <c r="R66" s="85"/>
      <c r="S66" s="85"/>
      <c r="T66" s="54" t="s">
        <v>4</v>
      </c>
    </row>
    <row r="67" spans="1:20" ht="23.1" customHeight="1">
      <c r="A67" s="17" t="s">
        <v>18</v>
      </c>
      <c r="B67" s="11"/>
      <c r="C67" s="3"/>
      <c r="D67" s="3"/>
      <c r="E67" s="3"/>
      <c r="F67" s="3"/>
      <c r="G67" s="19"/>
      <c r="H67" s="6"/>
      <c r="I67" s="21" t="s">
        <v>29</v>
      </c>
      <c r="J67" s="22"/>
      <c r="K67" s="22"/>
      <c r="L67" s="22"/>
      <c r="M67" s="22"/>
      <c r="N67" s="58">
        <v>1055.1199999999999</v>
      </c>
      <c r="O67" s="11"/>
      <c r="P67" s="32"/>
      <c r="Q67" s="32"/>
      <c r="R67" s="32"/>
      <c r="S67" s="33"/>
      <c r="T67" s="6"/>
    </row>
    <row r="68" spans="1:20" ht="23.1" customHeight="1">
      <c r="A68" s="20"/>
      <c r="B68" s="11"/>
      <c r="C68" s="3"/>
      <c r="D68" s="3"/>
      <c r="E68" s="18"/>
      <c r="F68" s="18"/>
      <c r="G68" s="19"/>
      <c r="H68" s="6"/>
      <c r="I68" s="21" t="s">
        <v>30</v>
      </c>
      <c r="J68" s="22"/>
      <c r="K68" s="22"/>
      <c r="L68" s="22"/>
      <c r="M68" s="22"/>
      <c r="N68" s="59">
        <v>120</v>
      </c>
      <c r="O68" s="11"/>
      <c r="P68" s="3"/>
      <c r="Q68" s="3"/>
      <c r="R68" s="3"/>
      <c r="S68" s="5"/>
      <c r="T68" s="6"/>
    </row>
    <row r="69" spans="1:20" ht="23.1" customHeight="1">
      <c r="A69" s="20"/>
      <c r="B69" s="11"/>
      <c r="C69" s="3"/>
      <c r="D69" s="3"/>
      <c r="E69" s="3"/>
      <c r="F69" s="3"/>
      <c r="G69" s="19"/>
      <c r="H69" s="6"/>
      <c r="I69" s="2" t="s">
        <v>43</v>
      </c>
      <c r="J69" s="3"/>
      <c r="K69" s="3"/>
      <c r="L69" s="3"/>
      <c r="M69" s="5"/>
      <c r="N69" s="6">
        <v>2339.17</v>
      </c>
      <c r="O69" s="21"/>
      <c r="P69" s="3"/>
      <c r="Q69" s="3"/>
      <c r="R69" s="3"/>
      <c r="S69" s="5"/>
      <c r="T69" s="1"/>
    </row>
    <row r="70" spans="1:20" ht="23.1" customHeight="1" thickBot="1">
      <c r="A70" s="20"/>
      <c r="B70" s="11"/>
      <c r="C70" s="3"/>
      <c r="D70" s="3"/>
      <c r="E70" s="18"/>
      <c r="F70" s="18"/>
      <c r="G70" s="19"/>
      <c r="H70" s="6"/>
      <c r="I70" s="2" t="s">
        <v>35</v>
      </c>
      <c r="J70" s="3"/>
      <c r="K70" s="3"/>
      <c r="L70" s="3"/>
      <c r="M70" s="5"/>
      <c r="N70" s="6">
        <f>1697.47+3230.91</f>
        <v>4928.38</v>
      </c>
      <c r="O70" s="2"/>
      <c r="P70" s="3"/>
      <c r="Q70" s="3"/>
      <c r="R70" s="3"/>
      <c r="S70" s="5"/>
      <c r="T70" s="6"/>
    </row>
    <row r="71" spans="1:20" ht="23.1" customHeight="1" thickBot="1">
      <c r="A71" s="23"/>
      <c r="B71" s="24"/>
      <c r="C71" s="25"/>
      <c r="D71" s="25"/>
      <c r="E71" s="25"/>
      <c r="F71" s="35"/>
      <c r="G71" s="37"/>
      <c r="H71" s="31">
        <f>SUM(H67:H70)</f>
        <v>0</v>
      </c>
      <c r="I71" s="38"/>
      <c r="J71" s="39"/>
      <c r="K71" s="39"/>
      <c r="L71" s="39"/>
      <c r="M71" s="40"/>
      <c r="N71" s="27">
        <f>SUM(N67:N70)</f>
        <v>8442.67</v>
      </c>
      <c r="O71" s="38"/>
      <c r="P71" s="39"/>
      <c r="Q71" s="39"/>
      <c r="R71" s="39"/>
      <c r="S71" s="40"/>
      <c r="T71" s="27">
        <f>SUM(T67:T70)</f>
        <v>0</v>
      </c>
    </row>
    <row r="72" spans="1:20" ht="23.1" customHeight="1" thickBot="1">
      <c r="A72" s="71" t="str">
        <f>A54</f>
        <v>ГРАЖДАНСКАЯ 31</v>
      </c>
      <c r="B72" s="71"/>
      <c r="C72" s="71"/>
      <c r="D72" s="13"/>
      <c r="E72" s="13"/>
      <c r="F72" s="13"/>
      <c r="G72" s="13"/>
      <c r="H72" s="13"/>
      <c r="I72" s="14"/>
      <c r="J72" s="14"/>
      <c r="K72" s="14"/>
      <c r="L72" s="14"/>
      <c r="M72" s="14"/>
      <c r="N72" s="14"/>
    </row>
    <row r="73" spans="1:20" s="16" customFormat="1" ht="23.1" customHeight="1" thickBot="1">
      <c r="A73" s="80" t="s">
        <v>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</row>
    <row r="74" spans="1:20" s="16" customFormat="1" ht="23.1" customHeight="1" thickBot="1">
      <c r="A74" s="49"/>
      <c r="B74" s="72" t="s">
        <v>23</v>
      </c>
      <c r="C74" s="73"/>
      <c r="D74" s="73"/>
      <c r="E74" s="73"/>
      <c r="F74" s="73"/>
      <c r="G74" s="73"/>
      <c r="H74" s="74"/>
      <c r="I74" s="75" t="s">
        <v>24</v>
      </c>
      <c r="J74" s="76"/>
      <c r="K74" s="76"/>
      <c r="L74" s="76"/>
      <c r="M74" s="76"/>
      <c r="N74" s="76"/>
      <c r="O74" s="77" t="s">
        <v>28</v>
      </c>
      <c r="P74" s="78"/>
      <c r="Q74" s="78"/>
      <c r="R74" s="78"/>
      <c r="S74" s="78"/>
      <c r="T74" s="79"/>
    </row>
    <row r="75" spans="1:20" ht="23.1" customHeight="1" thickBot="1">
      <c r="A75" s="50" t="s">
        <v>1</v>
      </c>
      <c r="B75" s="83" t="s">
        <v>2</v>
      </c>
      <c r="C75" s="83"/>
      <c r="D75" s="83"/>
      <c r="E75" s="83"/>
      <c r="F75" s="83"/>
      <c r="G75" s="51" t="s">
        <v>3</v>
      </c>
      <c r="H75" s="52" t="s">
        <v>4</v>
      </c>
      <c r="I75" s="84" t="s">
        <v>2</v>
      </c>
      <c r="J75" s="84"/>
      <c r="K75" s="84"/>
      <c r="L75" s="84"/>
      <c r="M75" s="84"/>
      <c r="N75" s="53" t="s">
        <v>4</v>
      </c>
      <c r="O75" s="85" t="s">
        <v>2</v>
      </c>
      <c r="P75" s="85"/>
      <c r="Q75" s="85"/>
      <c r="R75" s="85"/>
      <c r="S75" s="85"/>
      <c r="T75" s="54" t="s">
        <v>4</v>
      </c>
    </row>
    <row r="76" spans="1:20" ht="23.1" customHeight="1">
      <c r="A76" s="17" t="s">
        <v>19</v>
      </c>
      <c r="B76" s="11" t="s">
        <v>56</v>
      </c>
      <c r="C76" s="3"/>
      <c r="D76" s="3"/>
      <c r="E76" s="18"/>
      <c r="F76" s="18"/>
      <c r="G76" s="19"/>
      <c r="H76" s="6">
        <f>118.46*4</f>
        <v>473.84</v>
      </c>
      <c r="I76" s="21" t="s">
        <v>29</v>
      </c>
      <c r="J76" s="22"/>
      <c r="K76" s="22"/>
      <c r="L76" s="22"/>
      <c r="M76" s="22"/>
      <c r="N76" s="58">
        <v>1055.1199999999999</v>
      </c>
      <c r="O76" s="61"/>
      <c r="P76" s="32"/>
      <c r="Q76" s="32"/>
      <c r="R76" s="32"/>
      <c r="S76" s="33"/>
      <c r="T76" s="6"/>
    </row>
    <row r="77" spans="1:20" ht="23.1" customHeight="1">
      <c r="A77" s="17"/>
      <c r="B77" s="11"/>
      <c r="C77" s="3"/>
      <c r="D77" s="3"/>
      <c r="E77" s="3"/>
      <c r="F77" s="3"/>
      <c r="G77" s="19"/>
      <c r="H77" s="6"/>
      <c r="I77" s="21" t="s">
        <v>30</v>
      </c>
      <c r="J77" s="22"/>
      <c r="K77" s="22"/>
      <c r="L77" s="22"/>
      <c r="M77" s="22"/>
      <c r="N77" s="59">
        <v>120</v>
      </c>
      <c r="O77" s="11"/>
      <c r="P77" s="22"/>
      <c r="Q77" s="22"/>
      <c r="R77" s="22"/>
      <c r="S77" s="57"/>
      <c r="T77" s="6"/>
    </row>
    <row r="78" spans="1:20" ht="23.1" customHeight="1">
      <c r="A78" s="20"/>
      <c r="B78" s="11"/>
      <c r="C78" s="3"/>
      <c r="D78" s="3"/>
      <c r="E78" s="18"/>
      <c r="F78" s="18"/>
      <c r="G78" s="19"/>
      <c r="H78" s="6"/>
      <c r="I78" s="7" t="s">
        <v>48</v>
      </c>
      <c r="J78" s="9"/>
      <c r="K78" s="9"/>
      <c r="L78" s="9"/>
      <c r="M78" s="10"/>
      <c r="N78" s="8">
        <f>728.74*2</f>
        <v>1457.48</v>
      </c>
      <c r="O78" s="11"/>
      <c r="P78" s="3"/>
      <c r="Q78" s="3"/>
      <c r="R78" s="3"/>
      <c r="S78" s="5"/>
      <c r="T78" s="6"/>
    </row>
    <row r="79" spans="1:20" ht="23.1" customHeight="1" thickBot="1">
      <c r="A79" s="20"/>
      <c r="B79" s="11"/>
      <c r="C79" s="3"/>
      <c r="D79" s="3"/>
      <c r="E79" s="18"/>
      <c r="F79" s="18"/>
      <c r="G79" s="19"/>
      <c r="H79" s="6"/>
      <c r="I79" s="2"/>
      <c r="J79" s="3"/>
      <c r="K79" s="3"/>
      <c r="L79" s="3"/>
      <c r="M79" s="5"/>
      <c r="N79" s="6"/>
      <c r="O79" s="2"/>
      <c r="P79" s="3"/>
      <c r="Q79" s="3"/>
      <c r="R79" s="3"/>
      <c r="S79" s="5"/>
      <c r="T79" s="6"/>
    </row>
    <row r="80" spans="1:20" ht="23.1" customHeight="1" thickBot="1">
      <c r="A80" s="23"/>
      <c r="B80" s="24"/>
      <c r="C80" s="25"/>
      <c r="D80" s="25"/>
      <c r="E80" s="25"/>
      <c r="F80" s="35"/>
      <c r="G80" s="37"/>
      <c r="H80" s="31">
        <f>SUM(H76:H79)</f>
        <v>473.84</v>
      </c>
      <c r="I80" s="38"/>
      <c r="J80" s="39"/>
      <c r="K80" s="39"/>
      <c r="L80" s="39"/>
      <c r="M80" s="40"/>
      <c r="N80" s="27">
        <f>SUM(N76:N79)</f>
        <v>2632.6</v>
      </c>
      <c r="O80" s="38"/>
      <c r="P80" s="39"/>
      <c r="Q80" s="39"/>
      <c r="R80" s="39"/>
      <c r="S80" s="40"/>
      <c r="T80" s="27">
        <f>SUM(T76:T79)</f>
        <v>0</v>
      </c>
    </row>
    <row r="81" spans="1:20" ht="23.1" customHeight="1" thickBot="1">
      <c r="A81" s="71" t="str">
        <f>A63</f>
        <v>ГРАЖДАНСКАЯ 31</v>
      </c>
      <c r="B81" s="71"/>
      <c r="C81" s="71"/>
      <c r="D81" s="13"/>
      <c r="E81" s="13"/>
      <c r="F81" s="13"/>
      <c r="G81" s="13"/>
      <c r="H81" s="13"/>
      <c r="I81" s="14"/>
      <c r="J81" s="14"/>
      <c r="K81" s="14"/>
      <c r="L81" s="14"/>
      <c r="M81" s="14"/>
      <c r="N81" s="14"/>
    </row>
    <row r="82" spans="1:20" s="16" customFormat="1" ht="23.1" customHeight="1" thickBot="1">
      <c r="A82" s="80" t="s">
        <v>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2"/>
    </row>
    <row r="83" spans="1:20" s="16" customFormat="1" ht="23.1" customHeight="1" thickBot="1">
      <c r="A83" s="49"/>
      <c r="B83" s="72" t="s">
        <v>23</v>
      </c>
      <c r="C83" s="73"/>
      <c r="D83" s="73"/>
      <c r="E83" s="73"/>
      <c r="F83" s="73"/>
      <c r="G83" s="73"/>
      <c r="H83" s="74"/>
      <c r="I83" s="75" t="s">
        <v>24</v>
      </c>
      <c r="J83" s="76"/>
      <c r="K83" s="76"/>
      <c r="L83" s="76"/>
      <c r="M83" s="76"/>
      <c r="N83" s="76"/>
      <c r="O83" s="77" t="s">
        <v>28</v>
      </c>
      <c r="P83" s="78"/>
      <c r="Q83" s="78"/>
      <c r="R83" s="78"/>
      <c r="S83" s="78"/>
      <c r="T83" s="79"/>
    </row>
    <row r="84" spans="1:20" ht="23.1" customHeight="1" thickBot="1">
      <c r="A84" s="50" t="s">
        <v>1</v>
      </c>
      <c r="B84" s="83" t="s">
        <v>2</v>
      </c>
      <c r="C84" s="83"/>
      <c r="D84" s="83"/>
      <c r="E84" s="83"/>
      <c r="F84" s="83"/>
      <c r="G84" s="51" t="s">
        <v>3</v>
      </c>
      <c r="H84" s="52" t="s">
        <v>4</v>
      </c>
      <c r="I84" s="84" t="s">
        <v>2</v>
      </c>
      <c r="J84" s="84"/>
      <c r="K84" s="84"/>
      <c r="L84" s="84"/>
      <c r="M84" s="84"/>
      <c r="N84" s="53" t="s">
        <v>4</v>
      </c>
      <c r="O84" s="85" t="s">
        <v>2</v>
      </c>
      <c r="P84" s="85"/>
      <c r="Q84" s="85"/>
      <c r="R84" s="85"/>
      <c r="S84" s="85"/>
      <c r="T84" s="54" t="s">
        <v>4</v>
      </c>
    </row>
    <row r="85" spans="1:20" ht="23.1" customHeight="1">
      <c r="A85" s="17" t="s">
        <v>20</v>
      </c>
      <c r="B85" s="11"/>
      <c r="C85" s="3"/>
      <c r="D85" s="3"/>
      <c r="E85" s="3"/>
      <c r="F85" s="3"/>
      <c r="G85" s="19"/>
      <c r="H85" s="6"/>
      <c r="I85" s="21" t="s">
        <v>29</v>
      </c>
      <c r="J85" s="22"/>
      <c r="K85" s="22"/>
      <c r="L85" s="22"/>
      <c r="M85" s="22"/>
      <c r="N85" s="58">
        <v>1055.1199999999999</v>
      </c>
      <c r="O85" s="61"/>
      <c r="P85" s="32"/>
      <c r="Q85" s="32"/>
      <c r="R85" s="32"/>
      <c r="S85" s="33"/>
      <c r="T85" s="6"/>
    </row>
    <row r="86" spans="1:20" ht="23.1" customHeight="1">
      <c r="A86" s="20"/>
      <c r="B86" s="11"/>
      <c r="C86" s="3"/>
      <c r="D86" s="3"/>
      <c r="E86" s="3"/>
      <c r="F86" s="3"/>
      <c r="G86" s="19"/>
      <c r="H86" s="6"/>
      <c r="I86" s="21" t="s">
        <v>30</v>
      </c>
      <c r="J86" s="22"/>
      <c r="K86" s="22"/>
      <c r="L86" s="22"/>
      <c r="M86" s="22"/>
      <c r="N86" s="59">
        <v>120</v>
      </c>
      <c r="O86" s="21"/>
      <c r="P86" s="3"/>
      <c r="Q86" s="3"/>
      <c r="R86" s="3"/>
      <c r="S86" s="5"/>
      <c r="T86" s="1"/>
    </row>
    <row r="87" spans="1:20" ht="23.1" customHeight="1">
      <c r="A87" s="20"/>
      <c r="B87" s="11"/>
      <c r="C87" s="3"/>
      <c r="D87" s="3"/>
      <c r="E87" s="3"/>
      <c r="F87" s="3"/>
      <c r="G87" s="19"/>
      <c r="H87" s="6"/>
      <c r="I87" s="2" t="s">
        <v>49</v>
      </c>
      <c r="J87" s="3"/>
      <c r="K87" s="3"/>
      <c r="L87" s="3"/>
      <c r="M87" s="3"/>
      <c r="N87" s="4">
        <v>4859.8999999999996</v>
      </c>
      <c r="O87" s="21"/>
      <c r="P87" s="3"/>
      <c r="Q87" s="3"/>
      <c r="R87" s="3"/>
      <c r="S87" s="5"/>
      <c r="T87" s="1"/>
    </row>
    <row r="88" spans="1:20" ht="23.1" customHeight="1" thickBot="1">
      <c r="A88" s="20"/>
      <c r="B88" s="11"/>
      <c r="C88" s="3"/>
      <c r="D88" s="3"/>
      <c r="E88" s="18"/>
      <c r="F88" s="18"/>
      <c r="G88" s="19"/>
      <c r="H88" s="6"/>
      <c r="I88" s="2" t="s">
        <v>35</v>
      </c>
      <c r="J88" s="3"/>
      <c r="K88" s="3"/>
      <c r="L88" s="3"/>
      <c r="M88" s="5"/>
      <c r="N88" s="6">
        <v>3230.91</v>
      </c>
      <c r="O88" s="2"/>
      <c r="P88" s="3"/>
      <c r="Q88" s="3"/>
      <c r="R88" s="3"/>
      <c r="S88" s="5"/>
      <c r="T88" s="6"/>
    </row>
    <row r="89" spans="1:20" ht="23.1" customHeight="1" thickBot="1">
      <c r="A89" s="23"/>
      <c r="B89" s="24"/>
      <c r="C89" s="25"/>
      <c r="D89" s="25"/>
      <c r="E89" s="25"/>
      <c r="F89" s="35"/>
      <c r="G89" s="37"/>
      <c r="H89" s="31">
        <f>SUM(H85:H88)</f>
        <v>0</v>
      </c>
      <c r="I89" s="38"/>
      <c r="J89" s="39"/>
      <c r="K89" s="39"/>
      <c r="L89" s="39"/>
      <c r="M89" s="40"/>
      <c r="N89" s="27">
        <f>SUM(N85:N88)</f>
        <v>9265.93</v>
      </c>
      <c r="O89" s="38"/>
      <c r="P89" s="39"/>
      <c r="Q89" s="39"/>
      <c r="R89" s="39"/>
      <c r="S89" s="40"/>
      <c r="T89" s="27">
        <f>SUM(T85:T88)</f>
        <v>0</v>
      </c>
    </row>
    <row r="90" spans="1:20" ht="23.1" customHeight="1" thickBot="1">
      <c r="A90" s="71" t="str">
        <f>A72</f>
        <v>ГРАЖДАНСКАЯ 31</v>
      </c>
      <c r="B90" s="71"/>
      <c r="C90" s="71"/>
      <c r="D90" s="13"/>
      <c r="E90" s="13"/>
      <c r="F90" s="13"/>
      <c r="G90" s="13"/>
      <c r="H90" s="13"/>
      <c r="I90" s="14"/>
      <c r="J90" s="14"/>
      <c r="K90" s="14"/>
      <c r="L90" s="14"/>
      <c r="M90" s="14"/>
      <c r="N90" s="14"/>
    </row>
    <row r="91" spans="1:20" s="16" customFormat="1" ht="23.1" customHeight="1" thickBot="1">
      <c r="A91" s="80" t="s">
        <v>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2"/>
    </row>
    <row r="92" spans="1:20" s="16" customFormat="1" ht="23.1" customHeight="1" thickBot="1">
      <c r="A92" s="49"/>
      <c r="B92" s="72" t="s">
        <v>23</v>
      </c>
      <c r="C92" s="73"/>
      <c r="D92" s="73"/>
      <c r="E92" s="73"/>
      <c r="F92" s="73"/>
      <c r="G92" s="73"/>
      <c r="H92" s="74"/>
      <c r="I92" s="75" t="s">
        <v>24</v>
      </c>
      <c r="J92" s="76"/>
      <c r="K92" s="76"/>
      <c r="L92" s="76"/>
      <c r="M92" s="76"/>
      <c r="N92" s="76"/>
      <c r="O92" s="77" t="s">
        <v>28</v>
      </c>
      <c r="P92" s="78"/>
      <c r="Q92" s="78"/>
      <c r="R92" s="78"/>
      <c r="S92" s="78"/>
      <c r="T92" s="79"/>
    </row>
    <row r="93" spans="1:20" ht="23.1" customHeight="1" thickBot="1">
      <c r="A93" s="50" t="s">
        <v>1</v>
      </c>
      <c r="B93" s="83" t="s">
        <v>2</v>
      </c>
      <c r="C93" s="83"/>
      <c r="D93" s="83"/>
      <c r="E93" s="83"/>
      <c r="F93" s="83"/>
      <c r="G93" s="51" t="s">
        <v>3</v>
      </c>
      <c r="H93" s="52" t="s">
        <v>4</v>
      </c>
      <c r="I93" s="84" t="s">
        <v>2</v>
      </c>
      <c r="J93" s="84"/>
      <c r="K93" s="84"/>
      <c r="L93" s="84"/>
      <c r="M93" s="84"/>
      <c r="N93" s="53" t="s">
        <v>4</v>
      </c>
      <c r="O93" s="85" t="s">
        <v>2</v>
      </c>
      <c r="P93" s="85"/>
      <c r="Q93" s="85"/>
      <c r="R93" s="85"/>
      <c r="S93" s="85"/>
      <c r="T93" s="54" t="s">
        <v>4</v>
      </c>
    </row>
    <row r="94" spans="1:20" ht="23.1" customHeight="1">
      <c r="A94" s="17" t="s">
        <v>21</v>
      </c>
      <c r="B94" s="11" t="s">
        <v>50</v>
      </c>
      <c r="C94" s="3"/>
      <c r="D94" s="3"/>
      <c r="E94" s="3"/>
      <c r="F94" s="3"/>
      <c r="G94" s="19"/>
      <c r="H94" s="6">
        <v>328.35</v>
      </c>
      <c r="I94" s="21" t="s">
        <v>29</v>
      </c>
      <c r="J94" s="22"/>
      <c r="K94" s="22"/>
      <c r="L94" s="22"/>
      <c r="M94" s="22"/>
      <c r="N94" s="58">
        <v>1055.1199999999999</v>
      </c>
      <c r="O94" s="11"/>
      <c r="P94" s="32"/>
      <c r="Q94" s="32"/>
      <c r="R94" s="32"/>
      <c r="S94" s="33"/>
      <c r="T94" s="6"/>
    </row>
    <row r="95" spans="1:20" ht="23.1" customHeight="1">
      <c r="A95" s="20"/>
      <c r="B95" s="11" t="s">
        <v>51</v>
      </c>
      <c r="C95" s="3"/>
      <c r="D95" s="3"/>
      <c r="E95" s="18"/>
      <c r="F95" s="18"/>
      <c r="G95" s="19"/>
      <c r="H95" s="6">
        <v>3033.38</v>
      </c>
      <c r="I95" s="21" t="s">
        <v>30</v>
      </c>
      <c r="J95" s="22"/>
      <c r="K95" s="22"/>
      <c r="L95" s="22"/>
      <c r="M95" s="22"/>
      <c r="N95" s="59">
        <v>120</v>
      </c>
      <c r="O95" s="11"/>
      <c r="P95" s="3"/>
      <c r="Q95" s="3"/>
      <c r="R95" s="3"/>
      <c r="S95" s="5"/>
      <c r="T95" s="6"/>
    </row>
    <row r="96" spans="1:20" ht="23.1" customHeight="1">
      <c r="A96" s="20"/>
      <c r="B96" s="11"/>
      <c r="C96" s="3"/>
      <c r="D96" s="3"/>
      <c r="E96" s="18"/>
      <c r="F96" s="18"/>
      <c r="G96" s="19"/>
      <c r="H96" s="6"/>
      <c r="I96" s="2" t="s">
        <v>57</v>
      </c>
      <c r="J96" s="3"/>
      <c r="K96" s="3"/>
      <c r="L96" s="3"/>
      <c r="M96" s="3"/>
      <c r="N96" s="4">
        <v>1240.1300000000001</v>
      </c>
      <c r="O96" s="3"/>
      <c r="P96" s="3"/>
      <c r="Q96" s="3"/>
      <c r="R96" s="3"/>
      <c r="S96" s="5"/>
      <c r="T96" s="6"/>
    </row>
    <row r="97" spans="1:20" ht="23.1" customHeight="1">
      <c r="A97" s="20"/>
      <c r="B97" s="11"/>
      <c r="C97" s="3"/>
      <c r="D97" s="3"/>
      <c r="E97" s="18"/>
      <c r="F97" s="18"/>
      <c r="G97" s="19"/>
      <c r="H97" s="6"/>
      <c r="I97" s="21"/>
      <c r="J97" s="22"/>
      <c r="K97" s="22"/>
      <c r="L97" s="22"/>
      <c r="M97" s="22"/>
      <c r="N97" s="62"/>
      <c r="O97" s="3"/>
      <c r="P97" s="3"/>
      <c r="Q97" s="3"/>
      <c r="R97" s="3"/>
      <c r="S97" s="5"/>
      <c r="T97" s="6"/>
    </row>
    <row r="98" spans="1:20" ht="23.1" customHeight="1" thickBot="1">
      <c r="A98" s="20"/>
      <c r="B98" s="11"/>
      <c r="C98" s="3"/>
      <c r="D98" s="3"/>
      <c r="E98" s="18"/>
      <c r="F98" s="18"/>
      <c r="G98" s="19"/>
      <c r="H98" s="6"/>
      <c r="I98" s="2"/>
      <c r="J98" s="3"/>
      <c r="K98" s="3"/>
      <c r="L98" s="3"/>
      <c r="M98" s="5"/>
      <c r="N98" s="6"/>
      <c r="O98" s="2"/>
      <c r="P98" s="3"/>
      <c r="Q98" s="3"/>
      <c r="R98" s="3"/>
      <c r="S98" s="5"/>
      <c r="T98" s="6"/>
    </row>
    <row r="99" spans="1:20" ht="23.1" customHeight="1" thickBot="1">
      <c r="A99" s="23"/>
      <c r="B99" s="24"/>
      <c r="C99" s="25"/>
      <c r="D99" s="25"/>
      <c r="E99" s="25"/>
      <c r="F99" s="35"/>
      <c r="G99" s="37"/>
      <c r="H99" s="31">
        <f>SUM(H94:H98)</f>
        <v>3361.73</v>
      </c>
      <c r="I99" s="38"/>
      <c r="J99" s="39"/>
      <c r="K99" s="39"/>
      <c r="L99" s="39"/>
      <c r="M99" s="40"/>
      <c r="N99" s="27">
        <f>SUM(N94:N98)</f>
        <v>2415.25</v>
      </c>
      <c r="O99" s="38"/>
      <c r="P99" s="39"/>
      <c r="Q99" s="39"/>
      <c r="R99" s="39"/>
      <c r="S99" s="40"/>
      <c r="T99" s="27">
        <f>SUM(T94:T98)</f>
        <v>0</v>
      </c>
    </row>
    <row r="100" spans="1:20" ht="23.1" customHeight="1" thickBot="1">
      <c r="A100" s="71" t="str">
        <f>A81</f>
        <v>ГРАЖДАНСКАЯ 31</v>
      </c>
      <c r="B100" s="71"/>
      <c r="C100" s="71"/>
      <c r="D100" s="13"/>
      <c r="E100" s="13"/>
      <c r="F100" s="13"/>
      <c r="G100" s="13"/>
      <c r="H100" s="13"/>
      <c r="I100" s="14"/>
      <c r="J100" s="14"/>
      <c r="K100" s="14"/>
      <c r="L100" s="14"/>
      <c r="M100" s="14"/>
      <c r="N100" s="14"/>
    </row>
    <row r="101" spans="1:20" s="16" customFormat="1" ht="23.1" customHeight="1" thickBot="1">
      <c r="A101" s="80" t="s">
        <v>0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</row>
    <row r="102" spans="1:20" s="16" customFormat="1" ht="23.1" customHeight="1" thickBot="1">
      <c r="A102" s="49"/>
      <c r="B102" s="72" t="s">
        <v>23</v>
      </c>
      <c r="C102" s="73"/>
      <c r="D102" s="73"/>
      <c r="E102" s="73"/>
      <c r="F102" s="73"/>
      <c r="G102" s="73"/>
      <c r="H102" s="74"/>
      <c r="I102" s="75" t="s">
        <v>24</v>
      </c>
      <c r="J102" s="76"/>
      <c r="K102" s="76"/>
      <c r="L102" s="76"/>
      <c r="M102" s="76"/>
      <c r="N102" s="76"/>
      <c r="O102" s="77" t="s">
        <v>28</v>
      </c>
      <c r="P102" s="78"/>
      <c r="Q102" s="78"/>
      <c r="R102" s="78"/>
      <c r="S102" s="78"/>
      <c r="T102" s="79"/>
    </row>
    <row r="103" spans="1:20" ht="23.1" customHeight="1" thickBot="1">
      <c r="A103" s="50" t="s">
        <v>1</v>
      </c>
      <c r="B103" s="83" t="s">
        <v>2</v>
      </c>
      <c r="C103" s="83"/>
      <c r="D103" s="83"/>
      <c r="E103" s="83"/>
      <c r="F103" s="83"/>
      <c r="G103" s="51" t="s">
        <v>3</v>
      </c>
      <c r="H103" s="52" t="s">
        <v>4</v>
      </c>
      <c r="I103" s="84" t="s">
        <v>2</v>
      </c>
      <c r="J103" s="84"/>
      <c r="K103" s="84"/>
      <c r="L103" s="84"/>
      <c r="M103" s="84"/>
      <c r="N103" s="53" t="s">
        <v>4</v>
      </c>
      <c r="O103" s="85" t="s">
        <v>2</v>
      </c>
      <c r="P103" s="85"/>
      <c r="Q103" s="85"/>
      <c r="R103" s="85"/>
      <c r="S103" s="85"/>
      <c r="T103" s="54" t="s">
        <v>4</v>
      </c>
    </row>
    <row r="104" spans="1:20" ht="23.1" customHeight="1" thickBot="1">
      <c r="A104" s="17" t="s">
        <v>22</v>
      </c>
      <c r="B104" s="11" t="s">
        <v>53</v>
      </c>
      <c r="C104" s="3"/>
      <c r="D104" s="3"/>
      <c r="E104" s="3"/>
      <c r="F104" s="3"/>
      <c r="G104" s="19"/>
      <c r="H104" s="6">
        <v>545.30999999999995</v>
      </c>
      <c r="I104" s="21" t="s">
        <v>29</v>
      </c>
      <c r="J104" s="22"/>
      <c r="K104" s="22"/>
      <c r="L104" s="22"/>
      <c r="M104" s="22"/>
      <c r="N104" s="58">
        <v>1055.1199999999999</v>
      </c>
      <c r="O104" s="66" t="s">
        <v>31</v>
      </c>
      <c r="P104" s="32"/>
      <c r="Q104" s="32"/>
      <c r="R104" s="32"/>
      <c r="S104" s="33"/>
      <c r="T104" s="6">
        <v>6035</v>
      </c>
    </row>
    <row r="105" spans="1:20" ht="23.1" customHeight="1">
      <c r="A105" s="20"/>
      <c r="B105" s="11"/>
      <c r="C105" s="3"/>
      <c r="D105" s="3"/>
      <c r="E105" s="18"/>
      <c r="F105" s="18"/>
      <c r="G105" s="19"/>
      <c r="H105" s="6"/>
      <c r="I105" s="21" t="s">
        <v>30</v>
      </c>
      <c r="J105" s="22"/>
      <c r="K105" s="22"/>
      <c r="L105" s="22"/>
      <c r="M105" s="22"/>
      <c r="N105" s="59">
        <v>120</v>
      </c>
      <c r="O105" s="2" t="s">
        <v>52</v>
      </c>
      <c r="P105" s="67"/>
      <c r="Q105" s="67"/>
      <c r="R105" s="67"/>
      <c r="S105" s="68"/>
      <c r="T105" s="69">
        <v>1582.43</v>
      </c>
    </row>
    <row r="106" spans="1:20" ht="23.1" customHeight="1">
      <c r="A106" s="20"/>
      <c r="B106" s="11"/>
      <c r="C106" s="3"/>
      <c r="D106" s="3"/>
      <c r="E106" s="18"/>
      <c r="F106" s="18"/>
      <c r="G106" s="19"/>
      <c r="H106" s="6"/>
      <c r="I106" s="2" t="s">
        <v>35</v>
      </c>
      <c r="J106" s="3"/>
      <c r="K106" s="3"/>
      <c r="L106" s="3"/>
      <c r="M106" s="3"/>
      <c r="N106" s="4">
        <f>735.55+2080.83</f>
        <v>2816.38</v>
      </c>
      <c r="O106" s="3"/>
      <c r="P106" s="3"/>
      <c r="Q106" s="3"/>
      <c r="R106" s="3"/>
      <c r="S106" s="5"/>
      <c r="T106" s="6"/>
    </row>
    <row r="107" spans="1:20" ht="23.1" customHeight="1">
      <c r="A107" s="20"/>
      <c r="B107" s="11"/>
      <c r="C107" s="3"/>
      <c r="D107" s="3"/>
      <c r="E107" s="18"/>
      <c r="F107" s="18"/>
      <c r="G107" s="19"/>
      <c r="H107" s="6"/>
      <c r="I107" s="70" t="s">
        <v>37</v>
      </c>
      <c r="J107" s="3"/>
      <c r="K107" s="3"/>
      <c r="L107" s="3"/>
      <c r="M107" s="3"/>
      <c r="N107" s="4">
        <v>1534.8</v>
      </c>
      <c r="O107" s="3"/>
      <c r="P107" s="3"/>
      <c r="Q107" s="3"/>
      <c r="R107" s="3"/>
      <c r="S107" s="5"/>
      <c r="T107" s="6"/>
    </row>
    <row r="108" spans="1:20" ht="23.1" customHeight="1">
      <c r="A108" s="20"/>
      <c r="B108" s="11"/>
      <c r="C108" s="3"/>
      <c r="D108" s="3"/>
      <c r="E108" s="18"/>
      <c r="F108" s="18"/>
      <c r="G108" s="19"/>
      <c r="H108" s="6"/>
      <c r="I108" s="2"/>
      <c r="J108" s="3"/>
      <c r="K108" s="3"/>
      <c r="L108" s="3"/>
      <c r="M108" s="3"/>
      <c r="N108" s="4"/>
      <c r="O108" s="3"/>
      <c r="P108" s="3"/>
      <c r="Q108" s="3"/>
      <c r="R108" s="3"/>
      <c r="S108" s="5"/>
      <c r="T108" s="6"/>
    </row>
    <row r="109" spans="1:20" ht="23.1" customHeight="1">
      <c r="A109" s="20"/>
      <c r="B109" s="11"/>
      <c r="C109" s="3"/>
      <c r="D109" s="3"/>
      <c r="E109" s="18"/>
      <c r="F109" s="18"/>
      <c r="G109" s="19"/>
      <c r="H109" s="6"/>
      <c r="I109" s="2"/>
      <c r="J109" s="3"/>
      <c r="K109" s="3"/>
      <c r="L109" s="3"/>
      <c r="M109" s="3"/>
      <c r="N109" s="4"/>
      <c r="O109" s="3"/>
      <c r="P109" s="3"/>
      <c r="Q109" s="3"/>
      <c r="R109" s="3"/>
      <c r="S109" s="5"/>
      <c r="T109" s="6"/>
    </row>
    <row r="110" spans="1:20" ht="23.1" customHeight="1" thickBot="1">
      <c r="A110" s="20"/>
      <c r="B110" s="11"/>
      <c r="C110" s="3"/>
      <c r="D110" s="3"/>
      <c r="E110" s="18"/>
      <c r="F110" s="18"/>
      <c r="G110" s="19"/>
      <c r="H110" s="6"/>
      <c r="I110" s="2"/>
      <c r="J110" s="3"/>
      <c r="K110" s="3"/>
      <c r="L110" s="3"/>
      <c r="M110" s="5"/>
      <c r="N110" s="6"/>
      <c r="O110" s="2"/>
      <c r="P110" s="3"/>
      <c r="Q110" s="3"/>
      <c r="R110" s="3"/>
      <c r="S110" s="5"/>
      <c r="T110" s="6"/>
    </row>
    <row r="111" spans="1:20" ht="23.1" customHeight="1" thickBot="1">
      <c r="A111" s="23"/>
      <c r="B111" s="24"/>
      <c r="C111" s="25"/>
      <c r="D111" s="25"/>
      <c r="E111" s="25"/>
      <c r="F111" s="35"/>
      <c r="G111" s="37"/>
      <c r="H111" s="31">
        <f>SUM(H104:H110)</f>
        <v>545.30999999999995</v>
      </c>
      <c r="I111" s="38"/>
      <c r="J111" s="39"/>
      <c r="K111" s="39"/>
      <c r="L111" s="39"/>
      <c r="M111" s="40"/>
      <c r="N111" s="27">
        <f>SUM(N104:N110)</f>
        <v>5526.3</v>
      </c>
      <c r="O111" s="38"/>
      <c r="P111" s="39"/>
      <c r="Q111" s="39"/>
      <c r="R111" s="39"/>
      <c r="S111" s="40"/>
      <c r="T111" s="27">
        <f>SUM(T104:T110)</f>
        <v>7617.43</v>
      </c>
    </row>
    <row r="112" spans="1:20" s="16" customFormat="1" ht="23.1" customHeight="1" thickBot="1">
      <c r="E112" s="86" t="s">
        <v>8</v>
      </c>
      <c r="F112" s="86"/>
      <c r="G112" s="86"/>
      <c r="H112" s="43">
        <f>H111+H99+H89+H80+H71+H62+H53+H45+H37+H28+H20+H10</f>
        <v>34049.149999999994</v>
      </c>
      <c r="K112" s="86" t="s">
        <v>8</v>
      </c>
      <c r="L112" s="86"/>
      <c r="M112" s="86"/>
      <c r="N112" s="43">
        <f>N111+N99+N89+N80+N71+N62+N53+N45+N37+N28+N20+N10</f>
        <v>42664.670000000006</v>
      </c>
      <c r="Q112" s="86" t="s">
        <v>8</v>
      </c>
      <c r="R112" s="86"/>
      <c r="S112" s="86"/>
      <c r="T112" s="44">
        <f>T111+T99+T89+T80+T71+T62+T53+T45+T37+T28+T20+T10</f>
        <v>13629.08</v>
      </c>
    </row>
    <row r="113" spans="1:15" s="16" customFormat="1" ht="23.1" customHeight="1"/>
    <row r="114" spans="1:15" s="16" customFormat="1" ht="23.1" customHeight="1"/>
    <row r="115" spans="1:15" s="16" customFormat="1"/>
    <row r="116" spans="1:15" s="16" customFormat="1" ht="15">
      <c r="A116" s="87" t="s">
        <v>5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1:15" s="16" customFormat="1" ht="15">
      <c r="A117" s="87" t="s">
        <v>10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1:15" s="16" customFormat="1" ht="15">
      <c r="A118" s="87" t="s">
        <v>54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1:15" s="16" customFormat="1" ht="15">
      <c r="A119" s="87" t="s">
        <v>26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O119" s="45"/>
    </row>
    <row r="120" spans="1:15" s="16" customFormat="1" ht="15">
      <c r="A120" s="15"/>
      <c r="B120" s="47"/>
      <c r="C120" s="47"/>
      <c r="D120" s="47"/>
      <c r="E120" s="47"/>
      <c r="F120" s="47"/>
      <c r="G120" s="48"/>
      <c r="H120" s="48"/>
    </row>
    <row r="121" spans="1:15" s="16" customFormat="1" ht="15" customHeight="1">
      <c r="A121" s="15"/>
      <c r="B121" s="88" t="s">
        <v>6</v>
      </c>
      <c r="C121" s="88"/>
      <c r="D121" s="89" t="s">
        <v>27</v>
      </c>
      <c r="E121" s="89"/>
      <c r="F121" s="89" t="s">
        <v>25</v>
      </c>
      <c r="G121" s="94"/>
      <c r="H121" s="96"/>
      <c r="I121" s="95"/>
      <c r="J121" s="46"/>
    </row>
    <row r="122" spans="1:15" s="16" customFormat="1" ht="15" customHeight="1">
      <c r="A122" s="15"/>
      <c r="B122" s="88"/>
      <c r="C122" s="88"/>
      <c r="D122" s="89"/>
      <c r="E122" s="89"/>
      <c r="F122" s="89"/>
      <c r="G122" s="94"/>
      <c r="H122" s="96"/>
      <c r="I122" s="95"/>
      <c r="J122" s="46"/>
    </row>
    <row r="123" spans="1:15" s="16" customFormat="1" ht="38.25" customHeight="1">
      <c r="A123" s="92"/>
      <c r="B123" s="90">
        <v>83935.51</v>
      </c>
      <c r="C123" s="90"/>
      <c r="D123" s="90">
        <v>76925.02</v>
      </c>
      <c r="E123" s="90"/>
      <c r="F123" s="90">
        <v>75273.820000000007</v>
      </c>
      <c r="G123" s="90"/>
      <c r="H123" s="93"/>
      <c r="I123" s="93"/>
      <c r="K123" s="45"/>
      <c r="L123" s="45"/>
    </row>
    <row r="124" spans="1:15" s="16" customFormat="1"/>
    <row r="125" spans="1:15" s="16" customFormat="1" ht="15">
      <c r="A125" s="87" t="s">
        <v>5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1:15" s="16" customFormat="1" ht="15">
      <c r="A126" s="87" t="s">
        <v>10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1:15" s="16" customFormat="1" ht="15">
      <c r="A127" s="87" t="s">
        <v>55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5" s="16" customFormat="1" ht="15">
      <c r="A128" s="87" t="str">
        <f>A119</f>
        <v>Дома № 31  по ул. Гражданская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0" s="16" customFormat="1" ht="15">
      <c r="A129" s="15"/>
      <c r="B129" s="47"/>
      <c r="C129" s="47"/>
      <c r="D129" s="47"/>
      <c r="E129" s="47"/>
      <c r="F129" s="47"/>
      <c r="G129" s="48"/>
      <c r="H129" s="48"/>
    </row>
    <row r="130" spans="1:10" s="16" customFormat="1" ht="15" customHeight="1">
      <c r="A130" s="15"/>
      <c r="B130" s="88" t="s">
        <v>6</v>
      </c>
      <c r="C130" s="88"/>
      <c r="D130" s="89" t="s">
        <v>7</v>
      </c>
      <c r="E130" s="89"/>
      <c r="F130" s="89" t="s">
        <v>25</v>
      </c>
      <c r="G130" s="94"/>
      <c r="H130" s="96"/>
      <c r="I130" s="95"/>
      <c r="J130" s="46"/>
    </row>
    <row r="131" spans="1:10" s="16" customFormat="1" ht="20.25" customHeight="1">
      <c r="A131" s="15"/>
      <c r="B131" s="88"/>
      <c r="C131" s="88"/>
      <c r="D131" s="89"/>
      <c r="E131" s="89"/>
      <c r="F131" s="89"/>
      <c r="G131" s="94"/>
      <c r="H131" s="96"/>
      <c r="I131" s="95"/>
      <c r="J131" s="46"/>
    </row>
    <row r="132" spans="1:10" s="16" customFormat="1" ht="42" customHeight="1">
      <c r="B132" s="90">
        <v>79551.56</v>
      </c>
      <c r="C132" s="90"/>
      <c r="D132" s="90">
        <v>72895.600000000006</v>
      </c>
      <c r="E132" s="90"/>
      <c r="F132" s="90">
        <v>72933.41</v>
      </c>
      <c r="G132" s="90"/>
    </row>
  </sheetData>
  <mergeCells count="121">
    <mergeCell ref="B132:C132"/>
    <mergeCell ref="D132:E132"/>
    <mergeCell ref="F132:G132"/>
    <mergeCell ref="A126:K126"/>
    <mergeCell ref="A127:K127"/>
    <mergeCell ref="A128:K128"/>
    <mergeCell ref="B130:C131"/>
    <mergeCell ref="D130:E131"/>
    <mergeCell ref="F130:G131"/>
    <mergeCell ref="H130:I131"/>
    <mergeCell ref="A125:K125"/>
    <mergeCell ref="B123:C123"/>
    <mergeCell ref="D123:E123"/>
    <mergeCell ref="F123:G123"/>
    <mergeCell ref="A116:K116"/>
    <mergeCell ref="A117:K117"/>
    <mergeCell ref="A118:K118"/>
    <mergeCell ref="A119:K119"/>
    <mergeCell ref="B121:C122"/>
    <mergeCell ref="D121:E122"/>
    <mergeCell ref="F121:G122"/>
    <mergeCell ref="H121:I122"/>
    <mergeCell ref="A101:N101"/>
    <mergeCell ref="E112:G112"/>
    <mergeCell ref="K112:M112"/>
    <mergeCell ref="Q112:S112"/>
    <mergeCell ref="B93:F93"/>
    <mergeCell ref="I93:M93"/>
    <mergeCell ref="O93:S93"/>
    <mergeCell ref="B103:F103"/>
    <mergeCell ref="I103:M103"/>
    <mergeCell ref="O103:S103"/>
    <mergeCell ref="A100:C100"/>
    <mergeCell ref="B102:H102"/>
    <mergeCell ref="I102:N102"/>
    <mergeCell ref="O102:T102"/>
    <mergeCell ref="A55:N55"/>
    <mergeCell ref="A64:N64"/>
    <mergeCell ref="A73:N73"/>
    <mergeCell ref="A21:C21"/>
    <mergeCell ref="A38:C38"/>
    <mergeCell ref="A29:C29"/>
    <mergeCell ref="B31:H31"/>
    <mergeCell ref="I31:N31"/>
    <mergeCell ref="B32:F32"/>
    <mergeCell ref="I32:M32"/>
    <mergeCell ref="A22:N22"/>
    <mergeCell ref="A30:N30"/>
    <mergeCell ref="B56:H56"/>
    <mergeCell ref="I56:N56"/>
    <mergeCell ref="A1:C1"/>
    <mergeCell ref="B3:H3"/>
    <mergeCell ref="I3:N3"/>
    <mergeCell ref="B4:F4"/>
    <mergeCell ref="I4:M4"/>
    <mergeCell ref="A2:N2"/>
    <mergeCell ref="O23:T23"/>
    <mergeCell ref="O24:S24"/>
    <mergeCell ref="O31:T31"/>
    <mergeCell ref="O3:T3"/>
    <mergeCell ref="O4:S4"/>
    <mergeCell ref="O13:T13"/>
    <mergeCell ref="O14:S14"/>
    <mergeCell ref="A11:C11"/>
    <mergeCell ref="B13:H13"/>
    <mergeCell ref="I13:N13"/>
    <mergeCell ref="B14:F14"/>
    <mergeCell ref="I14:M14"/>
    <mergeCell ref="A12:N12"/>
    <mergeCell ref="O32:S32"/>
    <mergeCell ref="B24:F24"/>
    <mergeCell ref="I24:M24"/>
    <mergeCell ref="B23:H23"/>
    <mergeCell ref="I23:N23"/>
    <mergeCell ref="B49:F49"/>
    <mergeCell ref="I49:M49"/>
    <mergeCell ref="O49:S49"/>
    <mergeCell ref="A54:C54"/>
    <mergeCell ref="O40:T40"/>
    <mergeCell ref="O41:S41"/>
    <mergeCell ref="A46:C46"/>
    <mergeCell ref="B48:H48"/>
    <mergeCell ref="I48:N48"/>
    <mergeCell ref="O48:T48"/>
    <mergeCell ref="B40:H40"/>
    <mergeCell ref="I40:N40"/>
    <mergeCell ref="B41:F41"/>
    <mergeCell ref="I41:M41"/>
    <mergeCell ref="A39:N39"/>
    <mergeCell ref="A47:N47"/>
    <mergeCell ref="O56:T56"/>
    <mergeCell ref="B57:F57"/>
    <mergeCell ref="I57:M57"/>
    <mergeCell ref="O57:S57"/>
    <mergeCell ref="B66:F66"/>
    <mergeCell ref="I66:M66"/>
    <mergeCell ref="O66:S66"/>
    <mergeCell ref="A72:C72"/>
    <mergeCell ref="A63:C63"/>
    <mergeCell ref="B65:H65"/>
    <mergeCell ref="I65:N65"/>
    <mergeCell ref="O65:T65"/>
    <mergeCell ref="B74:H74"/>
    <mergeCell ref="I74:N74"/>
    <mergeCell ref="O74:T74"/>
    <mergeCell ref="B75:F75"/>
    <mergeCell ref="I75:M75"/>
    <mergeCell ref="O75:S75"/>
    <mergeCell ref="B84:F84"/>
    <mergeCell ref="I84:M84"/>
    <mergeCell ref="O84:S84"/>
    <mergeCell ref="A90:C90"/>
    <mergeCell ref="A81:C81"/>
    <mergeCell ref="B83:H83"/>
    <mergeCell ref="I83:N83"/>
    <mergeCell ref="O83:T83"/>
    <mergeCell ref="A82:N82"/>
    <mergeCell ref="B92:H92"/>
    <mergeCell ref="I92:N92"/>
    <mergeCell ref="O92:T92"/>
    <mergeCell ref="A91:N91"/>
  </mergeCells>
  <phoneticPr fontId="2" type="noConversion"/>
  <pageMargins left="0.27" right="0.18" top="0.17" bottom="0.16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31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2013-08-12T10:52:10Z</cp:lastPrinted>
  <dcterms:created xsi:type="dcterms:W3CDTF">2013-02-05T05:42:12Z</dcterms:created>
  <dcterms:modified xsi:type="dcterms:W3CDTF">2017-03-23T16:44:26Z</dcterms:modified>
</cp:coreProperties>
</file>