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5480" windowHeight="8505"/>
  </bookViews>
  <sheets>
    <sheet name="Строителей 9" sheetId="2" r:id="rId1"/>
  </sheets>
  <calcPr calcId="145621"/>
</workbook>
</file>

<file path=xl/calcChain.xml><?xml version="1.0" encoding="utf-8"?>
<calcChain xmlns="http://schemas.openxmlformats.org/spreadsheetml/2006/main">
  <c r="N123" i="2" l="1"/>
  <c r="H104" i="2"/>
  <c r="H92" i="2"/>
  <c r="N88" i="2"/>
  <c r="H80" i="2"/>
  <c r="N70" i="2"/>
  <c r="H70" i="2"/>
  <c r="N60" i="2"/>
  <c r="H60" i="2"/>
  <c r="N50" i="2"/>
  <c r="H39" i="2"/>
  <c r="N28" i="2"/>
  <c r="T18" i="2"/>
  <c r="N18" i="2"/>
  <c r="H18" i="2"/>
  <c r="H119" i="2" l="1"/>
  <c r="H123" i="2" s="1"/>
  <c r="H110" i="2" l="1"/>
  <c r="H114" i="2" s="1"/>
  <c r="N111" i="2" l="1"/>
  <c r="N114" i="2" s="1"/>
  <c r="N99" i="2" l="1"/>
  <c r="N104" i="2" s="1"/>
  <c r="N89" i="2" l="1"/>
  <c r="N87" i="2" l="1"/>
  <c r="N92" i="2" s="1"/>
  <c r="H28" i="2" l="1"/>
  <c r="N8" i="2"/>
  <c r="H50" i="2"/>
  <c r="H124" i="2" s="1"/>
  <c r="H8" i="2"/>
  <c r="N39" i="2"/>
  <c r="N80" i="2"/>
  <c r="N124" i="2" s="1"/>
  <c r="A140" i="2"/>
  <c r="T123" i="2"/>
  <c r="A29" i="2"/>
  <c r="A40" i="2" s="1"/>
  <c r="A51" i="2" s="1"/>
  <c r="A61" i="2" s="1"/>
  <c r="A71" i="2" s="1"/>
  <c r="A81" i="2" s="1"/>
  <c r="A93" i="2" s="1"/>
  <c r="A105" i="2" s="1"/>
  <c r="A115" i="2" s="1"/>
  <c r="T114" i="2"/>
  <c r="T104" i="2"/>
  <c r="T92" i="2"/>
  <c r="T80" i="2"/>
  <c r="T70" i="2"/>
  <c r="T60" i="2"/>
  <c r="T50" i="2"/>
  <c r="T39" i="2"/>
  <c r="T28" i="2"/>
  <c r="T8" i="2"/>
  <c r="A19" i="2"/>
  <c r="A9" i="2"/>
  <c r="T124" i="2" l="1"/>
</calcChain>
</file>

<file path=xl/sharedStrings.xml><?xml version="1.0" encoding="utf-8"?>
<sst xmlns="http://schemas.openxmlformats.org/spreadsheetml/2006/main" count="250" uniqueCount="67">
  <si>
    <t>текущий ремонт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</si>
  <si>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</si>
  <si>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</si>
  <si>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</si>
  <si>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</si>
  <si>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</si>
  <si>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</si>
  <si>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поступления</t>
  </si>
  <si>
    <t>итого:</t>
  </si>
  <si>
    <t>январь</t>
  </si>
  <si>
    <t>по начислению, поступлению, затратам  средств</t>
  </si>
  <si>
    <t>ул.Строителей д.9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</si>
  <si>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</si>
  <si>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</si>
  <si>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</si>
  <si>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</si>
  <si>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</si>
  <si>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</si>
  <si>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</si>
  <si>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</si>
  <si>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</si>
  <si>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</si>
  <si>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</si>
  <si>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</si>
  <si>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ремонт конструктивных элементов жилого дома</t>
  </si>
  <si>
    <t>Дома № 9  по ул.Строителей</t>
  </si>
  <si>
    <t>ремонт и обслуживание внутридомового инж.оборудования</t>
  </si>
  <si>
    <t>содержание (дополнительные работы)</t>
  </si>
  <si>
    <t>содержание аварийной службы</t>
  </si>
  <si>
    <t>снятие показаний эл.энергии</t>
  </si>
  <si>
    <t>восстановление освещения, замена ламп</t>
  </si>
  <si>
    <t>по содержанию жилья за 2015 год</t>
  </si>
  <si>
    <t>по текущему  ремонту за 2015 год</t>
  </si>
  <si>
    <t>очистка территории от снега трактором</t>
  </si>
  <si>
    <t>замер, нарезка и установка стекол</t>
  </si>
  <si>
    <t>развозка песка дворникам</t>
  </si>
  <si>
    <t>заделка швов, зачистка, обработка, покраска (кв.35)</t>
  </si>
  <si>
    <t>обследование системы канализации</t>
  </si>
  <si>
    <t>восстановление освещения, замена ламп (3 эт.)</t>
  </si>
  <si>
    <t>восстановление освещения, замена ламп (2 эт.)</t>
  </si>
  <si>
    <t>установка пружины на дверь</t>
  </si>
  <si>
    <t>проверка системы ХВС  (кв.12)</t>
  </si>
  <si>
    <t xml:space="preserve">восстановление освещения, замена ламп </t>
  </si>
  <si>
    <t>ремонт и закрытие дверей в квартиру (кв.13)</t>
  </si>
  <si>
    <t>ремонт кровли</t>
  </si>
  <si>
    <t>ремонт дверей</t>
  </si>
  <si>
    <t xml:space="preserve">устранение течи </t>
  </si>
  <si>
    <t>обследование системы ХВС</t>
  </si>
  <si>
    <t>устранение течи сверху (кв.6)</t>
  </si>
  <si>
    <t>демонтаж трубы, закрытие дверей, остекление</t>
  </si>
  <si>
    <t>ремонт вход.дверей</t>
  </si>
  <si>
    <t>покос и уборка травы</t>
  </si>
  <si>
    <t>устранение течи ХВС</t>
  </si>
  <si>
    <t>ремонт двери, установка замка, закрытие квартиры</t>
  </si>
  <si>
    <t>замена ламп</t>
  </si>
  <si>
    <t>обследование инж.систем</t>
  </si>
  <si>
    <t>устранение течи спускников</t>
  </si>
  <si>
    <t>восстановление теплоснабжения</t>
  </si>
  <si>
    <t>ремонт проводки, установка светильников, замена ламп</t>
  </si>
  <si>
    <t>ремонт тепл.стояка</t>
  </si>
  <si>
    <t>устранение течи в соединении радиатора</t>
  </si>
  <si>
    <t>замена спускников</t>
  </si>
  <si>
    <t>ремонт стены</t>
  </si>
  <si>
    <t>ремонт радиаторов</t>
  </si>
  <si>
    <t>ремонт дверей, остекление, ремонт почт.ящиков</t>
  </si>
  <si>
    <t>восстановление освещения</t>
  </si>
  <si>
    <t>развоз песка дворнику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</si>
</sst>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color indexed="10"/>
      <name val="Arial Cyr"/>
      <family val="2"/>
      <charset val="204"/>
    </font>
    <font>
      <sz val="8"/>
      <name val="Calibri"/>
      <family val="2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name val="Arial Cyr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b/>
      <sz val="10"/>
      <name val="Arial Cyr"/>
      <charset val="204"/>
    </font>
    <font>
      <sz val="11"/>
      <name val="Arial Cyr 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3" fillId="0" borderId="0" xfId="1" applyFont="1" applyAlignment="1"/>
    <xf numFmtId="0" fontId="2" fillId="0" borderId="1" xfId="1" applyFont="1" applyBorder="1"/>
    <xf numFmtId="0" fontId="2" fillId="0" borderId="0" xfId="1" applyFont="1" applyBorder="1"/>
    <xf numFmtId="0" fontId="2" fillId="0" borderId="2" xfId="1" applyFont="1" applyBorder="1"/>
    <xf numFmtId="0" fontId="2" fillId="0" borderId="3" xfId="1" applyFont="1" applyBorder="1"/>
    <xf numFmtId="2" fontId="2" fillId="0" borderId="4" xfId="1" applyNumberFormat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9" xfId="1" applyFont="1" applyBorder="1"/>
    <xf numFmtId="0" fontId="2" fillId="0" borderId="10" xfId="1" applyFont="1" applyBorder="1"/>
    <xf numFmtId="2" fontId="3" fillId="0" borderId="11" xfId="1" applyNumberFormat="1" applyFont="1" applyBorder="1"/>
    <xf numFmtId="0" fontId="3" fillId="0" borderId="12" xfId="1" applyFont="1" applyBorder="1"/>
    <xf numFmtId="0" fontId="3" fillId="0" borderId="9" xfId="1" applyFont="1" applyBorder="1"/>
    <xf numFmtId="0" fontId="3" fillId="0" borderId="13" xfId="1" applyFont="1" applyBorder="1"/>
    <xf numFmtId="0" fontId="2" fillId="0" borderId="0" xfId="1" applyFont="1" applyBorder="1" applyAlignment="1">
      <alignment horizontal="right"/>
    </xf>
    <xf numFmtId="2" fontId="2" fillId="0" borderId="14" xfId="1" applyNumberFormat="1" applyFont="1" applyBorder="1"/>
    <xf numFmtId="0" fontId="2" fillId="0" borderId="15" xfId="1" applyFont="1" applyBorder="1"/>
    <xf numFmtId="0" fontId="4" fillId="0" borderId="5" xfId="1" applyFont="1" applyBorder="1" applyAlignment="1">
      <alignment horizontal="center"/>
    </xf>
    <xf numFmtId="0" fontId="3" fillId="0" borderId="16" xfId="1" applyFont="1" applyBorder="1" applyAlignment="1"/>
    <xf numFmtId="0" fontId="3" fillId="0" borderId="16" xfId="1" applyFont="1" applyBorder="1"/>
    <xf numFmtId="0" fontId="3" fillId="0" borderId="17" xfId="1" applyFont="1" applyBorder="1"/>
    <xf numFmtId="0" fontId="3" fillId="0" borderId="18" xfId="1" applyFont="1" applyBorder="1" applyAlignment="1"/>
    <xf numFmtId="0" fontId="2" fillId="0" borderId="19" xfId="1" applyFont="1" applyBorder="1"/>
    <xf numFmtId="0" fontId="0" fillId="0" borderId="0" xfId="0" applyFill="1"/>
    <xf numFmtId="0" fontId="0" fillId="0" borderId="0" xfId="0" applyBorder="1" applyAlignment="1"/>
    <xf numFmtId="2" fontId="0" fillId="0" borderId="0" xfId="0" applyNumberFormat="1"/>
    <xf numFmtId="2" fontId="9" fillId="0" borderId="20" xfId="0" applyNumberFormat="1" applyFont="1" applyBorder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6" fillId="0" borderId="0" xfId="1" applyFont="1" applyBorder="1"/>
    <xf numFmtId="0" fontId="11" fillId="0" borderId="0" xfId="0" applyFont="1"/>
    <xf numFmtId="2" fontId="2" fillId="0" borderId="1" xfId="1" applyNumberFormat="1" applyFont="1" applyFill="1" applyBorder="1"/>
    <xf numFmtId="0" fontId="3" fillId="0" borderId="0" xfId="1" applyFont="1" applyBorder="1"/>
    <xf numFmtId="2" fontId="2" fillId="0" borderId="1" xfId="1" applyNumberFormat="1" applyFont="1" applyBorder="1"/>
    <xf numFmtId="2" fontId="3" fillId="0" borderId="21" xfId="1" applyNumberFormat="1" applyFont="1" applyBorder="1"/>
    <xf numFmtId="0" fontId="3" fillId="0" borderId="22" xfId="1" applyFont="1" applyBorder="1"/>
    <xf numFmtId="0" fontId="2" fillId="0" borderId="23" xfId="1" applyFont="1" applyBorder="1"/>
    <xf numFmtId="2" fontId="2" fillId="0" borderId="24" xfId="1" applyNumberFormat="1" applyFont="1" applyBorder="1"/>
    <xf numFmtId="0" fontId="3" fillId="0" borderId="25" xfId="1" applyFont="1" applyBorder="1"/>
    <xf numFmtId="2" fontId="3" fillId="0" borderId="26" xfId="1" applyNumberFormat="1" applyFont="1" applyBorder="1"/>
    <xf numFmtId="0" fontId="2" fillId="0" borderId="27" xfId="1" applyFont="1" applyBorder="1"/>
    <xf numFmtId="0" fontId="3" fillId="0" borderId="28" xfId="1" applyFont="1" applyBorder="1"/>
    <xf numFmtId="2" fontId="2" fillId="0" borderId="29" xfId="1" applyNumberFormat="1" applyFont="1" applyFill="1" applyBorder="1"/>
    <xf numFmtId="0" fontId="3" fillId="0" borderId="23" xfId="1" applyFont="1" applyFill="1" applyBorder="1"/>
    <xf numFmtId="2" fontId="3" fillId="0" borderId="30" xfId="1" applyNumberFormat="1" applyFont="1" applyBorder="1"/>
    <xf numFmtId="0" fontId="3" fillId="0" borderId="31" xfId="1" applyFont="1" applyBorder="1"/>
    <xf numFmtId="2" fontId="3" fillId="0" borderId="32" xfId="1" applyNumberFormat="1" applyFont="1" applyBorder="1"/>
    <xf numFmtId="2" fontId="2" fillId="0" borderId="33" xfId="1" applyNumberFormat="1" applyFont="1" applyBorder="1"/>
    <xf numFmtId="2" fontId="2" fillId="0" borderId="31" xfId="1" applyNumberFormat="1" applyFont="1" applyBorder="1"/>
    <xf numFmtId="0" fontId="2" fillId="0" borderId="22" xfId="1" applyFont="1" applyBorder="1"/>
    <xf numFmtId="0" fontId="6" fillId="0" borderId="23" xfId="1" applyFont="1" applyFill="1" applyBorder="1"/>
    <xf numFmtId="0" fontId="6" fillId="0" borderId="34" xfId="1" applyFont="1" applyBorder="1"/>
    <xf numFmtId="2" fontId="3" fillId="0" borderId="34" xfId="1" applyNumberFormat="1" applyFont="1" applyBorder="1"/>
    <xf numFmtId="2" fontId="7" fillId="0" borderId="35" xfId="1" applyNumberFormat="1" applyFont="1" applyBorder="1"/>
    <xf numFmtId="2" fontId="2" fillId="0" borderId="36" xfId="1" applyNumberFormat="1" applyFont="1" applyBorder="1"/>
    <xf numFmtId="0" fontId="3" fillId="0" borderId="34" xfId="1" applyFont="1" applyBorder="1"/>
    <xf numFmtId="2" fontId="6" fillId="0" borderId="34" xfId="1" applyNumberFormat="1" applyFont="1" applyBorder="1"/>
    <xf numFmtId="2" fontId="7" fillId="0" borderId="34" xfId="1" applyNumberFormat="1" applyFont="1" applyBorder="1"/>
    <xf numFmtId="2" fontId="3" fillId="0" borderId="31" xfId="1" applyNumberFormat="1" applyFont="1" applyBorder="1"/>
    <xf numFmtId="2" fontId="9" fillId="0" borderId="37" xfId="0" applyNumberFormat="1" applyFont="1" applyBorder="1"/>
    <xf numFmtId="2" fontId="2" fillId="0" borderId="38" xfId="1" applyNumberFormat="1" applyFont="1" applyBorder="1"/>
    <xf numFmtId="0" fontId="13" fillId="0" borderId="5" xfId="1" applyFont="1" applyBorder="1" applyAlignment="1">
      <alignment horizontal="center"/>
    </xf>
    <xf numFmtId="0" fontId="6" fillId="0" borderId="31" xfId="1" applyFont="1" applyBorder="1"/>
    <xf numFmtId="2" fontId="2" fillId="0" borderId="34" xfId="1" applyNumberFormat="1" applyFont="1" applyBorder="1"/>
    <xf numFmtId="0" fontId="3" fillId="0" borderId="0" xfId="1" applyFont="1" applyFill="1" applyBorder="1"/>
    <xf numFmtId="0" fontId="6" fillId="0" borderId="0" xfId="1" applyFont="1" applyFill="1" applyBorder="1"/>
    <xf numFmtId="0" fontId="6" fillId="0" borderId="23" xfId="1" applyFont="1" applyBorder="1"/>
    <xf numFmtId="2" fontId="6" fillId="0" borderId="31" xfId="1" applyNumberFormat="1" applyFont="1" applyBorder="1"/>
    <xf numFmtId="0" fontId="7" fillId="0" borderId="27" xfId="1" applyFont="1" applyFill="1" applyBorder="1"/>
    <xf numFmtId="0" fontId="7" fillId="0" borderId="22" xfId="1" applyFont="1" applyBorder="1"/>
    <xf numFmtId="2" fontId="14" fillId="0" borderId="33" xfId="1" applyNumberFormat="1" applyFont="1" applyBorder="1"/>
    <xf numFmtId="0" fontId="7" fillId="0" borderId="23" xfId="1" applyFont="1" applyBorder="1"/>
    <xf numFmtId="0" fontId="7" fillId="0" borderId="0" xfId="1" applyFont="1" applyBorder="1"/>
    <xf numFmtId="0" fontId="7" fillId="0" borderId="2" xfId="1" applyFont="1" applyBorder="1"/>
    <xf numFmtId="2" fontId="7" fillId="0" borderId="24" xfId="1" applyNumberFormat="1" applyFont="1" applyBorder="1"/>
    <xf numFmtId="2" fontId="2" fillId="0" borderId="0" xfId="1" applyNumberFormat="1" applyFont="1" applyBorder="1"/>
    <xf numFmtId="2" fontId="6" fillId="0" borderId="24" xfId="1" applyNumberFormat="1" applyFont="1" applyBorder="1"/>
    <xf numFmtId="2" fontId="7" fillId="0" borderId="0" xfId="1" applyNumberFormat="1" applyFont="1" applyBorder="1"/>
    <xf numFmtId="2" fontId="2" fillId="0" borderId="39" xfId="1" applyNumberFormat="1" applyFont="1" applyBorder="1"/>
    <xf numFmtId="2" fontId="6" fillId="0" borderId="0" xfId="1" applyNumberFormat="1" applyFont="1" applyBorder="1"/>
    <xf numFmtId="0" fontId="2" fillId="2" borderId="40" xfId="1" applyFont="1" applyFill="1" applyBorder="1"/>
    <xf numFmtId="0" fontId="3" fillId="2" borderId="7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3" xfId="1" applyFont="1" applyFill="1" applyBorder="1"/>
    <xf numFmtId="0" fontId="3" fillId="2" borderId="4" xfId="1" applyFont="1" applyFill="1" applyBorder="1"/>
    <xf numFmtId="0" fontId="3" fillId="2" borderId="44" xfId="1" applyFont="1" applyFill="1" applyBorder="1" applyAlignment="1">
      <alignment horizontal="center"/>
    </xf>
    <xf numFmtId="0" fontId="3" fillId="2" borderId="45" xfId="1" applyFont="1" applyFill="1" applyBorder="1"/>
    <xf numFmtId="0" fontId="3" fillId="2" borderId="42" xfId="1" applyFont="1" applyFill="1" applyBorder="1"/>
    <xf numFmtId="0" fontId="3" fillId="2" borderId="46" xfId="1" applyFont="1" applyFill="1" applyBorder="1"/>
    <xf numFmtId="0" fontId="15" fillId="0" borderId="6" xfId="1" applyFont="1" applyBorder="1"/>
    <xf numFmtId="2" fontId="14" fillId="0" borderId="47" xfId="1" applyNumberFormat="1" applyFont="1" applyBorder="1"/>
    <xf numFmtId="0" fontId="6" fillId="0" borderId="27" xfId="1" applyFont="1" applyFill="1" applyBorder="1"/>
    <xf numFmtId="0" fontId="3" fillId="2" borderId="51" xfId="1" applyFont="1" applyFill="1" applyBorder="1" applyAlignment="1">
      <alignment horizontal="center" wrapText="1"/>
    </xf>
    <xf numFmtId="0" fontId="3" fillId="2" borderId="52" xfId="1" applyFont="1" applyFill="1" applyBorder="1" applyAlignment="1">
      <alignment horizontal="center" wrapText="1"/>
    </xf>
    <xf numFmtId="0" fontId="3" fillId="2" borderId="41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54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/>
    </xf>
    <xf numFmtId="0" fontId="12" fillId="2" borderId="32" xfId="1" applyFont="1" applyFill="1" applyBorder="1" applyAlignment="1">
      <alignment horizontal="center"/>
    </xf>
    <xf numFmtId="0" fontId="12" fillId="2" borderId="18" xfId="1" applyFont="1" applyFill="1" applyBorder="1" applyAlignment="1">
      <alignment horizontal="center"/>
    </xf>
    <xf numFmtId="0" fontId="12" fillId="2" borderId="54" xfId="1" applyFont="1" applyFill="1" applyBorder="1" applyAlignment="1">
      <alignment horizontal="center"/>
    </xf>
    <xf numFmtId="0" fontId="3" fillId="2" borderId="5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2" borderId="48" xfId="1" applyFont="1" applyFill="1" applyBorder="1" applyAlignment="1">
      <alignment horizontal="center" vertical="center"/>
    </xf>
    <xf numFmtId="0" fontId="3" fillId="2" borderId="49" xfId="1" applyFont="1" applyFill="1" applyBorder="1" applyAlignment="1">
      <alignment horizontal="center" vertical="center"/>
    </xf>
    <xf numFmtId="0" fontId="3" fillId="2" borderId="5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/>
    </xf>
    <xf numFmtId="0" fontId="3" fillId="2" borderId="55" xfId="1" applyFont="1" applyFill="1" applyBorder="1" applyAlignment="1">
      <alignment horizontal="center"/>
    </xf>
    <xf numFmtId="0" fontId="3" fillId="2" borderId="56" xfId="1" applyFont="1" applyFill="1" applyBorder="1" applyAlignment="1">
      <alignment horizontal="center"/>
    </xf>
    <xf numFmtId="0" fontId="3" fillId="2" borderId="57" xfId="1" applyFont="1" applyFill="1" applyBorder="1" applyAlignment="1">
      <alignment horizontal="center"/>
    </xf>
    <xf numFmtId="0" fontId="3" fillId="2" borderId="32" xfId="1" applyFont="1" applyFill="1" applyBorder="1" applyAlignment="1">
      <alignment horizontal="center" wrapText="1"/>
    </xf>
    <xf numFmtId="0" fontId="3" fillId="2" borderId="18" xfId="1" applyFont="1" applyFill="1" applyBorder="1" applyAlignment="1">
      <alignment horizontal="center" wrapText="1"/>
    </xf>
    <xf numFmtId="0" fontId="3" fillId="2" borderId="54" xfId="1" applyFont="1" applyFill="1" applyBorder="1" applyAlignment="1">
      <alignment horizontal="center" wrapText="1"/>
    </xf>
    <xf numFmtId="0" fontId="3" fillId="2" borderId="58" xfId="1" applyFont="1" applyFill="1" applyBorder="1" applyAlignment="1">
      <alignment horizontal="center"/>
    </xf>
    <xf numFmtId="0" fontId="9" fillId="0" borderId="22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61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53"/>
  <sheetViews>
    <sheetView tabSelected="1" topLeftCell="A105" zoomScale="75" zoomScaleNormal="75" workbookViewId="0">
      <selection activeCell="I141" sqref="I141"/>
    </sheetView>
  </sheetViews>
  <sheetFormatPr defaultRowHeight="15"/>
  <cols>
    <col min="1" max="1" width="19.42578125" customWidth="1"/>
    <col min="5" max="5" width="15.42578125" customWidth="1"/>
    <col min="8" max="8" width="11.140625" customWidth="1"/>
    <col min="11" max="11" width="11.42578125" customWidth="1"/>
    <col min="12" max="12" width="10.42578125" customWidth="1"/>
    <col min="13" max="13" width="4.5703125" customWidth="1"/>
    <col min="14" max="14" width="11.28515625" customWidth="1"/>
    <col min="19" max="19" width="23.140625" customWidth="1"/>
    <col min="20" max="20" width="10.85546875" customWidth="1"/>
  </cols>
  <sheetData>
    <row r="1" spans="1:20" ht="24.95" customHeight="1" thickBot="1">
      <c r="A1" s="108" t="s">
        <v>11</v>
      </c>
      <c r="B1" s="108"/>
      <c r="C1" s="108"/>
      <c r="D1" s="1"/>
      <c r="E1" s="1"/>
      <c r="F1" s="1"/>
      <c r="G1" s="1"/>
      <c r="H1" s="1"/>
      <c r="I1" s="21"/>
      <c r="J1" s="21"/>
      <c r="K1" s="21"/>
      <c r="L1" s="21"/>
      <c r="M1" s="21"/>
      <c r="N1" s="21"/>
    </row>
    <row r="2" spans="1:20" ht="24.95" customHeight="1" thickBot="1">
      <c r="A2" s="104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1:20" ht="24.95" customHeight="1" thickBot="1">
      <c r="A3" s="83"/>
      <c r="B3" s="109" t="s">
        <v>24</v>
      </c>
      <c r="C3" s="110"/>
      <c r="D3" s="110"/>
      <c r="E3" s="110"/>
      <c r="F3" s="110"/>
      <c r="G3" s="110"/>
      <c r="H3" s="111"/>
      <c r="I3" s="96" t="s">
        <v>26</v>
      </c>
      <c r="J3" s="97"/>
      <c r="K3" s="97"/>
      <c r="L3" s="97"/>
      <c r="M3" s="97"/>
      <c r="N3" s="97"/>
      <c r="O3" s="100" t="s">
        <v>27</v>
      </c>
      <c r="P3" s="101"/>
      <c r="Q3" s="101"/>
      <c r="R3" s="101"/>
      <c r="S3" s="101"/>
      <c r="T3" s="102"/>
    </row>
    <row r="4" spans="1:20" ht="24.95" customHeight="1" thickBot="1">
      <c r="A4" s="84" t="s">
        <v>1</v>
      </c>
      <c r="B4" s="98" t="s">
        <v>2</v>
      </c>
      <c r="C4" s="98"/>
      <c r="D4" s="98"/>
      <c r="E4" s="98"/>
      <c r="F4" s="98"/>
      <c r="G4" s="85" t="s">
        <v>3</v>
      </c>
      <c r="H4" s="86" t="s">
        <v>4</v>
      </c>
      <c r="I4" s="99" t="s">
        <v>2</v>
      </c>
      <c r="J4" s="99"/>
      <c r="K4" s="99"/>
      <c r="L4" s="99"/>
      <c r="M4" s="99"/>
      <c r="N4" s="87" t="s">
        <v>4</v>
      </c>
      <c r="O4" s="112" t="s">
        <v>2</v>
      </c>
      <c r="P4" s="112"/>
      <c r="Q4" s="112"/>
      <c r="R4" s="112"/>
      <c r="S4" s="112"/>
      <c r="T4" s="88" t="s">
        <v>4</v>
      </c>
    </row>
    <row r="5" spans="1:20" ht="24.95" customHeight="1">
      <c r="A5" s="20" t="s">
        <v>9</v>
      </c>
      <c r="B5" s="2" t="s">
        <v>30</v>
      </c>
      <c r="C5" s="3"/>
      <c r="D5" s="3"/>
      <c r="E5" s="17"/>
      <c r="F5" s="17"/>
      <c r="G5" s="18"/>
      <c r="H5" s="34">
        <v>398.81</v>
      </c>
      <c r="I5" s="71" t="s">
        <v>28</v>
      </c>
      <c r="J5" s="72"/>
      <c r="K5" s="72"/>
      <c r="L5" s="72"/>
      <c r="M5" s="72"/>
      <c r="N5" s="73">
        <v>5048.88</v>
      </c>
      <c r="O5" s="43" t="s">
        <v>33</v>
      </c>
      <c r="P5" s="38"/>
      <c r="Q5" s="38"/>
      <c r="R5" s="38"/>
      <c r="S5" s="44"/>
      <c r="T5" s="45">
        <v>2875.66</v>
      </c>
    </row>
    <row r="6" spans="1:20" ht="24.95" customHeight="1">
      <c r="A6" s="64"/>
      <c r="B6" s="2"/>
      <c r="C6" s="3"/>
      <c r="D6" s="3"/>
      <c r="E6" s="3"/>
      <c r="F6" s="4"/>
      <c r="G6" s="5"/>
      <c r="H6" s="36"/>
      <c r="I6" s="74" t="s">
        <v>29</v>
      </c>
      <c r="J6" s="75"/>
      <c r="K6" s="75"/>
      <c r="L6" s="75"/>
      <c r="M6" s="76"/>
      <c r="N6" s="77">
        <v>120</v>
      </c>
      <c r="O6" s="39"/>
      <c r="P6" s="3"/>
      <c r="Q6" s="3"/>
      <c r="R6" s="3"/>
      <c r="S6" s="4"/>
      <c r="T6" s="40"/>
    </row>
    <row r="7" spans="1:20" ht="24.95" customHeight="1" thickBot="1">
      <c r="A7" s="64"/>
      <c r="B7" s="2"/>
      <c r="C7" s="3"/>
      <c r="D7" s="3"/>
      <c r="E7" s="3"/>
      <c r="F7" s="4"/>
      <c r="G7" s="2"/>
      <c r="H7" s="78"/>
      <c r="I7" s="74"/>
      <c r="J7" s="75"/>
      <c r="K7" s="75"/>
      <c r="L7" s="75"/>
      <c r="M7" s="75"/>
      <c r="N7" s="77"/>
      <c r="O7" s="39"/>
      <c r="P7" s="3"/>
      <c r="Q7" s="3"/>
      <c r="R7" s="3"/>
      <c r="S7" s="3"/>
      <c r="T7" s="40"/>
    </row>
    <row r="8" spans="1:20" ht="24.95" customHeight="1" thickBot="1">
      <c r="A8" s="9"/>
      <c r="B8" s="10"/>
      <c r="C8" s="11"/>
      <c r="D8" s="11"/>
      <c r="E8" s="11"/>
      <c r="F8" s="12"/>
      <c r="G8" s="10"/>
      <c r="H8" s="37">
        <f>SUM(H5:H7)</f>
        <v>398.81</v>
      </c>
      <c r="I8" s="41"/>
      <c r="J8" s="22"/>
      <c r="K8" s="22"/>
      <c r="L8" s="22"/>
      <c r="M8" s="23"/>
      <c r="N8" s="42">
        <f>SUM(N5:N7)</f>
        <v>5168.88</v>
      </c>
      <c r="O8" s="41"/>
      <c r="P8" s="22"/>
      <c r="Q8" s="22"/>
      <c r="R8" s="22"/>
      <c r="S8" s="23"/>
      <c r="T8" s="42">
        <f>SUM(T5:T6)</f>
        <v>2875.66</v>
      </c>
    </row>
    <row r="9" spans="1:20" ht="24.95" customHeight="1" thickBot="1">
      <c r="A9" s="108" t="str">
        <f>A1</f>
        <v>ул.Строителей д.9</v>
      </c>
      <c r="B9" s="108"/>
      <c r="C9" s="108"/>
      <c r="D9" s="1"/>
      <c r="E9" s="1"/>
      <c r="F9" s="1"/>
      <c r="G9" s="1"/>
      <c r="H9" s="1"/>
      <c r="I9" s="24"/>
      <c r="J9" s="24"/>
      <c r="K9" s="24"/>
      <c r="L9" s="24"/>
      <c r="M9" s="24"/>
      <c r="N9" s="24"/>
    </row>
    <row r="10" spans="1:20" ht="24.95" customHeight="1" thickBot="1">
      <c r="A10" s="104" t="s">
        <v>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6"/>
    </row>
    <row r="11" spans="1:20" ht="24.95" customHeight="1" thickBot="1">
      <c r="A11" s="83"/>
      <c r="B11" s="109" t="s">
        <v>24</v>
      </c>
      <c r="C11" s="110"/>
      <c r="D11" s="110"/>
      <c r="E11" s="110"/>
      <c r="F11" s="110"/>
      <c r="G11" s="110"/>
      <c r="H11" s="111"/>
      <c r="I11" s="96" t="s">
        <v>26</v>
      </c>
      <c r="J11" s="97"/>
      <c r="K11" s="97"/>
      <c r="L11" s="97"/>
      <c r="M11" s="97"/>
      <c r="N11" s="97"/>
      <c r="O11" s="100" t="s">
        <v>27</v>
      </c>
      <c r="P11" s="101"/>
      <c r="Q11" s="101"/>
      <c r="R11" s="101"/>
      <c r="S11" s="101"/>
      <c r="T11" s="102"/>
    </row>
    <row r="12" spans="1:20" ht="24.95" customHeight="1" thickBot="1">
      <c r="A12" s="84" t="s">
        <v>1</v>
      </c>
      <c r="B12" s="98" t="s">
        <v>2</v>
      </c>
      <c r="C12" s="98"/>
      <c r="D12" s="98"/>
      <c r="E12" s="98"/>
      <c r="F12" s="98"/>
      <c r="G12" s="85" t="s">
        <v>3</v>
      </c>
      <c r="H12" s="86" t="s">
        <v>4</v>
      </c>
      <c r="I12" s="99" t="s">
        <v>2</v>
      </c>
      <c r="J12" s="99"/>
      <c r="K12" s="99"/>
      <c r="L12" s="99"/>
      <c r="M12" s="99"/>
      <c r="N12" s="87" t="s">
        <v>4</v>
      </c>
      <c r="O12" s="112" t="s">
        <v>2</v>
      </c>
      <c r="P12" s="112"/>
      <c r="Q12" s="112"/>
      <c r="R12" s="112"/>
      <c r="S12" s="112"/>
      <c r="T12" s="88" t="s">
        <v>4</v>
      </c>
    </row>
    <row r="13" spans="1:20" ht="24.95" customHeight="1">
      <c r="A13" s="20" t="s">
        <v>12</v>
      </c>
      <c r="B13" s="2" t="s">
        <v>30</v>
      </c>
      <c r="C13" s="3"/>
      <c r="D13" s="3"/>
      <c r="E13" s="3"/>
      <c r="F13" s="3"/>
      <c r="G13" s="18"/>
      <c r="H13" s="36">
        <v>821.93</v>
      </c>
      <c r="I13" s="71" t="s">
        <v>28</v>
      </c>
      <c r="J13" s="72"/>
      <c r="K13" s="72"/>
      <c r="L13" s="72"/>
      <c r="M13" s="72"/>
      <c r="N13" s="94">
        <v>5048.88</v>
      </c>
      <c r="O13" s="43" t="s">
        <v>33</v>
      </c>
      <c r="P13" s="38"/>
      <c r="Q13" s="38"/>
      <c r="R13" s="38"/>
      <c r="S13" s="38"/>
      <c r="T13" s="50">
        <v>1275</v>
      </c>
    </row>
    <row r="14" spans="1:20" ht="24.95" customHeight="1">
      <c r="A14" s="64"/>
      <c r="B14" s="2" t="s">
        <v>34</v>
      </c>
      <c r="C14" s="3"/>
      <c r="D14" s="3"/>
      <c r="E14" s="3"/>
      <c r="F14" s="3"/>
      <c r="G14" s="18"/>
      <c r="H14" s="36">
        <v>1462.88</v>
      </c>
      <c r="I14" s="74" t="s">
        <v>29</v>
      </c>
      <c r="J14" s="75"/>
      <c r="K14" s="75"/>
      <c r="L14" s="75"/>
      <c r="M14" s="76"/>
      <c r="N14" s="80">
        <v>120</v>
      </c>
      <c r="O14" s="39" t="s">
        <v>33</v>
      </c>
      <c r="P14" s="35"/>
      <c r="Q14" s="35"/>
      <c r="R14" s="35"/>
      <c r="S14" s="35"/>
      <c r="T14" s="66">
        <v>1028.57</v>
      </c>
    </row>
    <row r="15" spans="1:20" ht="24.95" customHeight="1">
      <c r="A15" s="64"/>
      <c r="B15" s="2" t="s">
        <v>36</v>
      </c>
      <c r="C15" s="3"/>
      <c r="D15" s="3"/>
      <c r="E15" s="3"/>
      <c r="F15" s="3"/>
      <c r="G15" s="18"/>
      <c r="H15" s="78">
        <v>2854.9</v>
      </c>
      <c r="I15" s="69" t="s">
        <v>37</v>
      </c>
      <c r="J15" s="32"/>
      <c r="K15" s="32"/>
      <c r="L15" s="32"/>
      <c r="M15" s="32"/>
      <c r="N15" s="82">
        <v>970.34</v>
      </c>
      <c r="O15" s="39" t="s">
        <v>35</v>
      </c>
      <c r="P15" s="35"/>
      <c r="Q15" s="35"/>
      <c r="R15" s="35"/>
      <c r="S15" s="35"/>
      <c r="T15" s="66">
        <v>927.91</v>
      </c>
    </row>
    <row r="16" spans="1:20" ht="24.95" customHeight="1">
      <c r="A16" s="64"/>
      <c r="B16" s="2"/>
      <c r="C16" s="3"/>
      <c r="D16" s="3"/>
      <c r="E16" s="3"/>
      <c r="F16" s="3"/>
      <c r="G16" s="18"/>
      <c r="H16" s="78"/>
      <c r="I16" s="69"/>
      <c r="J16" s="75"/>
      <c r="K16" s="75"/>
      <c r="L16" s="75"/>
      <c r="M16" s="75"/>
      <c r="N16" s="80"/>
      <c r="O16" s="39"/>
      <c r="P16" s="35"/>
      <c r="Q16" s="35"/>
      <c r="R16" s="35"/>
      <c r="S16" s="35"/>
      <c r="T16" s="66"/>
    </row>
    <row r="17" spans="1:20" ht="24.95" customHeight="1" thickBot="1">
      <c r="A17" s="64"/>
      <c r="B17" s="2"/>
      <c r="C17" s="3"/>
      <c r="D17" s="3"/>
      <c r="E17" s="3"/>
      <c r="F17" s="3"/>
      <c r="G17" s="18"/>
      <c r="H17" s="78"/>
      <c r="I17" s="74"/>
      <c r="J17" s="75"/>
      <c r="K17" s="75"/>
      <c r="L17" s="75"/>
      <c r="M17" s="75"/>
      <c r="N17" s="80"/>
      <c r="O17" s="39"/>
      <c r="P17" s="35"/>
      <c r="Q17" s="35"/>
      <c r="R17" s="35"/>
      <c r="S17" s="35"/>
      <c r="T17" s="51"/>
    </row>
    <row r="18" spans="1:20" ht="24.95" customHeight="1" thickBot="1">
      <c r="A18" s="9"/>
      <c r="B18" s="10"/>
      <c r="C18" s="11"/>
      <c r="D18" s="11"/>
      <c r="E18" s="11"/>
      <c r="F18" s="25"/>
      <c r="G18" s="19"/>
      <c r="H18" s="37">
        <f>SUM(H13:H17)</f>
        <v>5139.71</v>
      </c>
      <c r="I18" s="41"/>
      <c r="J18" s="22"/>
      <c r="K18" s="22"/>
      <c r="L18" s="22"/>
      <c r="M18" s="22"/>
      <c r="N18" s="49">
        <f>SUM(N13:N17)</f>
        <v>6139.22</v>
      </c>
      <c r="O18" s="41"/>
      <c r="P18" s="22"/>
      <c r="Q18" s="22"/>
      <c r="R18" s="22"/>
      <c r="S18" s="22"/>
      <c r="T18" s="47">
        <f>SUM(T13:T17)</f>
        <v>3231.4799999999996</v>
      </c>
    </row>
    <row r="19" spans="1:20" ht="24.95" customHeight="1" thickBot="1">
      <c r="A19" s="108" t="str">
        <f>A1</f>
        <v>ул.Строителей д.9</v>
      </c>
      <c r="B19" s="108"/>
      <c r="C19" s="108"/>
      <c r="D19" s="1"/>
      <c r="E19" s="1"/>
      <c r="F19" s="1"/>
      <c r="G19" s="1"/>
      <c r="H19" s="1"/>
      <c r="I19" s="21"/>
      <c r="J19" s="21"/>
      <c r="K19" s="21"/>
      <c r="L19" s="21"/>
      <c r="M19" s="21"/>
      <c r="N19" s="21"/>
    </row>
    <row r="20" spans="1:20" ht="24.95" customHeight="1" thickBot="1">
      <c r="A20" s="104" t="s">
        <v>0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6"/>
    </row>
    <row r="21" spans="1:20" ht="24.95" customHeight="1" thickBot="1">
      <c r="A21" s="83"/>
      <c r="B21" s="109" t="s">
        <v>24</v>
      </c>
      <c r="C21" s="110"/>
      <c r="D21" s="110"/>
      <c r="E21" s="110"/>
      <c r="F21" s="110"/>
      <c r="G21" s="110"/>
      <c r="H21" s="111"/>
      <c r="I21" s="96" t="s">
        <v>26</v>
      </c>
      <c r="J21" s="97"/>
      <c r="K21" s="97"/>
      <c r="L21" s="97"/>
      <c r="M21" s="97"/>
      <c r="N21" s="97"/>
      <c r="O21" s="100" t="s">
        <v>27</v>
      </c>
      <c r="P21" s="101"/>
      <c r="Q21" s="101"/>
      <c r="R21" s="101"/>
      <c r="S21" s="101"/>
      <c r="T21" s="102"/>
    </row>
    <row r="22" spans="1:20" ht="24.95" customHeight="1" thickBot="1">
      <c r="A22" s="84" t="s">
        <v>1</v>
      </c>
      <c r="B22" s="98" t="s">
        <v>2</v>
      </c>
      <c r="C22" s="98"/>
      <c r="D22" s="98"/>
      <c r="E22" s="98"/>
      <c r="F22" s="98"/>
      <c r="G22" s="85" t="s">
        <v>3</v>
      </c>
      <c r="H22" s="86" t="s">
        <v>4</v>
      </c>
      <c r="I22" s="99" t="s">
        <v>2</v>
      </c>
      <c r="J22" s="99"/>
      <c r="K22" s="99"/>
      <c r="L22" s="99"/>
      <c r="M22" s="99"/>
      <c r="N22" s="87" t="s">
        <v>4</v>
      </c>
      <c r="O22" s="112" t="s">
        <v>2</v>
      </c>
      <c r="P22" s="112"/>
      <c r="Q22" s="112"/>
      <c r="R22" s="112"/>
      <c r="S22" s="112"/>
      <c r="T22" s="88" t="s">
        <v>4</v>
      </c>
    </row>
    <row r="23" spans="1:20" ht="24.95" customHeight="1">
      <c r="A23" s="20" t="s">
        <v>13</v>
      </c>
      <c r="B23" s="2" t="s">
        <v>38</v>
      </c>
      <c r="C23" s="3"/>
      <c r="D23" s="3"/>
      <c r="E23" s="3"/>
      <c r="F23" s="3"/>
      <c r="G23" s="18"/>
      <c r="H23" s="36">
        <v>134.35</v>
      </c>
      <c r="I23" s="71" t="s">
        <v>28</v>
      </c>
      <c r="J23" s="72"/>
      <c r="K23" s="72"/>
      <c r="L23" s="72"/>
      <c r="M23" s="72"/>
      <c r="N23" s="73">
        <v>5048.88</v>
      </c>
      <c r="O23" s="43"/>
      <c r="P23" s="38"/>
      <c r="Q23" s="38"/>
      <c r="R23" s="38"/>
      <c r="S23" s="38"/>
      <c r="T23" s="50"/>
    </row>
    <row r="24" spans="1:20" ht="24.95" customHeight="1" thickBot="1">
      <c r="A24" s="64"/>
      <c r="B24" s="2" t="s">
        <v>39</v>
      </c>
      <c r="C24" s="3"/>
      <c r="D24" s="3"/>
      <c r="E24" s="17"/>
      <c r="F24" s="17"/>
      <c r="G24" s="18"/>
      <c r="H24" s="36">
        <v>172.44</v>
      </c>
      <c r="I24" s="74" t="s">
        <v>29</v>
      </c>
      <c r="J24" s="75"/>
      <c r="K24" s="75"/>
      <c r="L24" s="75"/>
      <c r="M24" s="76"/>
      <c r="N24" s="77">
        <v>120</v>
      </c>
      <c r="O24" s="39"/>
      <c r="P24" s="35"/>
      <c r="Q24" s="35"/>
      <c r="R24" s="35"/>
      <c r="S24" s="35"/>
      <c r="T24" s="51"/>
    </row>
    <row r="25" spans="1:20" ht="24.95" customHeight="1" thickBot="1">
      <c r="A25" s="64"/>
      <c r="B25" s="2" t="s">
        <v>40</v>
      </c>
      <c r="C25" s="3"/>
      <c r="D25" s="3"/>
      <c r="E25" s="17"/>
      <c r="F25" s="17"/>
      <c r="G25" s="36"/>
      <c r="H25" s="78">
        <v>590.9</v>
      </c>
      <c r="I25" s="69" t="s">
        <v>41</v>
      </c>
      <c r="J25" s="32"/>
      <c r="K25" s="32"/>
      <c r="L25" s="32"/>
      <c r="M25" s="32"/>
      <c r="N25" s="79">
        <v>486.93</v>
      </c>
      <c r="O25" s="39"/>
      <c r="P25" s="35"/>
      <c r="Q25" s="35"/>
      <c r="R25" s="35"/>
      <c r="S25" s="35"/>
      <c r="T25" s="81"/>
    </row>
    <row r="26" spans="1:20" ht="24.95" customHeight="1" thickBot="1">
      <c r="A26" s="64"/>
      <c r="B26" s="2"/>
      <c r="C26" s="3"/>
      <c r="D26" s="3"/>
      <c r="E26" s="17"/>
      <c r="F26" s="17"/>
      <c r="G26" s="36"/>
      <c r="H26" s="78"/>
      <c r="I26" s="69"/>
      <c r="J26" s="32"/>
      <c r="K26" s="32"/>
      <c r="L26" s="32"/>
      <c r="M26" s="32"/>
      <c r="N26" s="79"/>
      <c r="O26" s="39"/>
      <c r="P26" s="35"/>
      <c r="Q26" s="35"/>
      <c r="R26" s="35"/>
      <c r="S26" s="35"/>
      <c r="T26" s="81"/>
    </row>
    <row r="27" spans="1:20" ht="24.95" customHeight="1" thickBot="1">
      <c r="A27" s="64"/>
      <c r="B27" s="2"/>
      <c r="C27" s="3"/>
      <c r="D27" s="3"/>
      <c r="E27" s="17"/>
      <c r="F27" s="17"/>
      <c r="G27" s="36"/>
      <c r="H27" s="78"/>
      <c r="I27" s="74"/>
      <c r="J27" s="75"/>
      <c r="K27" s="75"/>
      <c r="L27" s="75"/>
      <c r="M27" s="75"/>
      <c r="N27" s="77"/>
      <c r="O27" s="39"/>
      <c r="P27" s="35"/>
      <c r="Q27" s="35"/>
      <c r="R27" s="35"/>
      <c r="S27" s="35"/>
      <c r="T27" s="81"/>
    </row>
    <row r="28" spans="1:20" ht="24.95" customHeight="1" thickBot="1">
      <c r="A28" s="9"/>
      <c r="B28" s="10"/>
      <c r="C28" s="11"/>
      <c r="D28" s="11"/>
      <c r="E28" s="11"/>
      <c r="F28" s="25"/>
      <c r="G28" s="10"/>
      <c r="H28" s="37">
        <f>SUM(H23:H27)</f>
        <v>897.68999999999994</v>
      </c>
      <c r="I28" s="41"/>
      <c r="J28" s="22"/>
      <c r="K28" s="22"/>
      <c r="L28" s="22"/>
      <c r="M28" s="22"/>
      <c r="N28" s="47">
        <f>SUM(N23:N27)</f>
        <v>5655.81</v>
      </c>
      <c r="O28" s="41"/>
      <c r="P28" s="22"/>
      <c r="Q28" s="22"/>
      <c r="R28" s="22"/>
      <c r="S28" s="22"/>
      <c r="T28" s="47">
        <f>SUM(T23:T24)</f>
        <v>0</v>
      </c>
    </row>
    <row r="29" spans="1:20" ht="24.95" customHeight="1" thickBot="1">
      <c r="A29" s="108" t="str">
        <f>A1</f>
        <v>ул.Строителей д.9</v>
      </c>
      <c r="B29" s="108"/>
      <c r="C29" s="108"/>
      <c r="D29" s="1"/>
      <c r="E29" s="1"/>
      <c r="F29" s="1"/>
      <c r="G29" s="1"/>
      <c r="H29" s="1"/>
      <c r="I29" s="21"/>
      <c r="J29" s="21"/>
      <c r="K29" s="21"/>
      <c r="L29" s="21"/>
      <c r="M29" s="21"/>
      <c r="N29" s="21"/>
    </row>
    <row r="30" spans="1:20" ht="24.95" customHeight="1" thickBot="1">
      <c r="A30" s="104" t="s">
        <v>0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</row>
    <row r="31" spans="1:20" ht="24.95" customHeight="1" thickBot="1">
      <c r="A31" s="83"/>
      <c r="B31" s="109" t="s">
        <v>24</v>
      </c>
      <c r="C31" s="110"/>
      <c r="D31" s="110"/>
      <c r="E31" s="110"/>
      <c r="F31" s="110"/>
      <c r="G31" s="110"/>
      <c r="H31" s="111"/>
      <c r="I31" s="96" t="s">
        <v>26</v>
      </c>
      <c r="J31" s="97"/>
      <c r="K31" s="97"/>
      <c r="L31" s="97"/>
      <c r="M31" s="97"/>
      <c r="N31" s="97"/>
      <c r="O31" s="100" t="s">
        <v>27</v>
      </c>
      <c r="P31" s="101"/>
      <c r="Q31" s="101"/>
      <c r="R31" s="101"/>
      <c r="S31" s="101"/>
      <c r="T31" s="102"/>
    </row>
    <row r="32" spans="1:20" ht="24.95" customHeight="1" thickBot="1">
      <c r="A32" s="84" t="s">
        <v>1</v>
      </c>
      <c r="B32" s="98" t="s">
        <v>2</v>
      </c>
      <c r="C32" s="98"/>
      <c r="D32" s="98"/>
      <c r="E32" s="98"/>
      <c r="F32" s="98"/>
      <c r="G32" s="85" t="s">
        <v>3</v>
      </c>
      <c r="H32" s="86" t="s">
        <v>4</v>
      </c>
      <c r="I32" s="107" t="s">
        <v>2</v>
      </c>
      <c r="J32" s="107"/>
      <c r="K32" s="107"/>
      <c r="L32" s="107"/>
      <c r="M32" s="107"/>
      <c r="N32" s="91" t="s">
        <v>4</v>
      </c>
      <c r="O32" s="103" t="s">
        <v>2</v>
      </c>
      <c r="P32" s="103"/>
      <c r="Q32" s="103"/>
      <c r="R32" s="103"/>
      <c r="S32" s="103"/>
      <c r="T32" s="92" t="s">
        <v>4</v>
      </c>
    </row>
    <row r="33" spans="1:20" ht="24.95" customHeight="1">
      <c r="A33" s="20" t="s">
        <v>14</v>
      </c>
      <c r="B33" s="2" t="s">
        <v>42</v>
      </c>
      <c r="C33" s="3"/>
      <c r="D33" s="3"/>
      <c r="E33" s="3"/>
      <c r="F33" s="3"/>
      <c r="G33" s="18"/>
      <c r="H33" s="6">
        <v>190.44</v>
      </c>
      <c r="I33" s="71" t="s">
        <v>28</v>
      </c>
      <c r="J33" s="72"/>
      <c r="K33" s="72"/>
      <c r="L33" s="72"/>
      <c r="M33" s="72"/>
      <c r="N33" s="73">
        <v>5048.88</v>
      </c>
      <c r="O33" s="93"/>
      <c r="P33" s="3"/>
      <c r="Q33" s="3"/>
      <c r="R33" s="3"/>
      <c r="S33" s="4"/>
      <c r="T33" s="6"/>
    </row>
    <row r="34" spans="1:20" ht="24.95" customHeight="1">
      <c r="A34" s="64"/>
      <c r="B34" s="2" t="s">
        <v>30</v>
      </c>
      <c r="C34" s="3"/>
      <c r="D34" s="3"/>
      <c r="E34" s="17"/>
      <c r="F34" s="17"/>
      <c r="G34" s="18"/>
      <c r="H34" s="6">
        <v>172.44</v>
      </c>
      <c r="I34" s="74" t="s">
        <v>29</v>
      </c>
      <c r="J34" s="75"/>
      <c r="K34" s="75"/>
      <c r="L34" s="75"/>
      <c r="M34" s="76"/>
      <c r="N34" s="77">
        <v>120</v>
      </c>
      <c r="O34" s="8"/>
      <c r="P34" s="3"/>
      <c r="Q34" s="3"/>
      <c r="R34" s="3"/>
      <c r="S34" s="4"/>
      <c r="T34" s="6"/>
    </row>
    <row r="35" spans="1:20" ht="24.95" customHeight="1">
      <c r="A35" s="64"/>
      <c r="B35" s="2" t="s">
        <v>42</v>
      </c>
      <c r="C35" s="3"/>
      <c r="D35" s="3"/>
      <c r="E35" s="3"/>
      <c r="F35" s="3"/>
      <c r="G35" s="18"/>
      <c r="H35" s="6">
        <v>190.44</v>
      </c>
      <c r="I35" s="8"/>
      <c r="J35" s="3"/>
      <c r="K35" s="3"/>
      <c r="L35" s="3"/>
      <c r="M35" s="4"/>
      <c r="N35" s="6"/>
      <c r="O35" s="8"/>
      <c r="P35" s="3"/>
      <c r="Q35" s="3"/>
      <c r="R35" s="3"/>
      <c r="S35" s="4"/>
      <c r="T35" s="6"/>
    </row>
    <row r="36" spans="1:20" ht="24.95" customHeight="1">
      <c r="A36" s="64"/>
      <c r="B36" s="2" t="s">
        <v>43</v>
      </c>
      <c r="C36" s="3"/>
      <c r="D36" s="3"/>
      <c r="E36" s="17"/>
      <c r="F36" s="17"/>
      <c r="G36" s="18"/>
      <c r="H36" s="6">
        <v>1056.06</v>
      </c>
      <c r="I36" s="8"/>
      <c r="J36" s="3"/>
      <c r="K36" s="3"/>
      <c r="L36" s="3"/>
      <c r="M36" s="4"/>
      <c r="N36" s="6"/>
      <c r="O36" s="8"/>
      <c r="P36" s="3"/>
      <c r="Q36" s="3"/>
      <c r="R36" s="3"/>
      <c r="S36" s="4"/>
      <c r="T36" s="6"/>
    </row>
    <row r="37" spans="1:20" ht="24.95" customHeight="1">
      <c r="A37" s="7"/>
      <c r="B37" s="2"/>
      <c r="C37" s="3"/>
      <c r="D37" s="3"/>
      <c r="E37" s="3"/>
      <c r="F37" s="3"/>
      <c r="G37" s="18"/>
      <c r="H37" s="6"/>
      <c r="I37" s="8"/>
      <c r="J37" s="3"/>
      <c r="K37" s="3"/>
      <c r="L37" s="3"/>
      <c r="M37" s="4"/>
      <c r="N37" s="6"/>
      <c r="O37" s="8"/>
      <c r="P37" s="3"/>
      <c r="Q37" s="3"/>
      <c r="R37" s="3"/>
      <c r="S37" s="4"/>
      <c r="T37" s="6"/>
    </row>
    <row r="38" spans="1:20" ht="24.95" customHeight="1" thickBot="1">
      <c r="A38" s="7"/>
      <c r="B38" s="2"/>
      <c r="C38" s="3"/>
      <c r="D38" s="3"/>
      <c r="E38" s="17"/>
      <c r="F38" s="17"/>
      <c r="G38" s="18"/>
      <c r="H38" s="6"/>
      <c r="I38" s="8"/>
      <c r="J38" s="3"/>
      <c r="K38" s="3"/>
      <c r="L38" s="3"/>
      <c r="M38" s="4"/>
      <c r="N38" s="6"/>
      <c r="O38" s="8"/>
      <c r="P38" s="3"/>
      <c r="Q38" s="3"/>
      <c r="R38" s="3"/>
      <c r="S38" s="4"/>
      <c r="T38" s="6"/>
    </row>
    <row r="39" spans="1:20" ht="24.95" customHeight="1" thickBot="1">
      <c r="A39" s="9"/>
      <c r="B39" s="10"/>
      <c r="C39" s="11"/>
      <c r="D39" s="11"/>
      <c r="E39" s="11"/>
      <c r="F39" s="25"/>
      <c r="G39" s="10"/>
      <c r="H39" s="13">
        <f>SUM(H33:H38)</f>
        <v>1609.3799999999999</v>
      </c>
      <c r="I39" s="14"/>
      <c r="J39" s="15"/>
      <c r="K39" s="15"/>
      <c r="L39" s="15"/>
      <c r="M39" s="16"/>
      <c r="N39" s="13">
        <f>SUM(N33:N38)</f>
        <v>5168.88</v>
      </c>
      <c r="O39" s="14"/>
      <c r="P39" s="15"/>
      <c r="Q39" s="15"/>
      <c r="R39" s="15"/>
      <c r="S39" s="16"/>
      <c r="T39" s="13">
        <f>SUM(T33:T38)</f>
        <v>0</v>
      </c>
    </row>
    <row r="40" spans="1:20" ht="24.95" customHeight="1" thickBot="1">
      <c r="A40" s="108" t="str">
        <f>A29</f>
        <v>ул.Строителей д.9</v>
      </c>
      <c r="B40" s="108"/>
      <c r="C40" s="108"/>
      <c r="D40" s="1"/>
      <c r="E40" s="1"/>
      <c r="F40" s="1"/>
      <c r="G40" s="1"/>
      <c r="H40" s="1"/>
      <c r="I40" s="21"/>
      <c r="J40" s="21"/>
      <c r="K40" s="21"/>
      <c r="L40" s="21"/>
      <c r="M40" s="21"/>
      <c r="N40" s="21"/>
    </row>
    <row r="41" spans="1:20" ht="24.95" customHeight="1" thickBot="1">
      <c r="A41" s="104" t="s">
        <v>0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</row>
    <row r="42" spans="1:20" ht="24.95" customHeight="1" thickBot="1">
      <c r="A42" s="83"/>
      <c r="B42" s="109" t="s">
        <v>24</v>
      </c>
      <c r="C42" s="110"/>
      <c r="D42" s="110"/>
      <c r="E42" s="110"/>
      <c r="F42" s="110"/>
      <c r="G42" s="110"/>
      <c r="H42" s="111"/>
      <c r="I42" s="96" t="s">
        <v>26</v>
      </c>
      <c r="J42" s="97"/>
      <c r="K42" s="97"/>
      <c r="L42" s="97"/>
      <c r="M42" s="97"/>
      <c r="N42" s="97"/>
      <c r="O42" s="100" t="s">
        <v>27</v>
      </c>
      <c r="P42" s="101"/>
      <c r="Q42" s="101"/>
      <c r="R42" s="101"/>
      <c r="S42" s="101"/>
      <c r="T42" s="102"/>
    </row>
    <row r="43" spans="1:20" ht="24.95" customHeight="1" thickBot="1">
      <c r="A43" s="84" t="s">
        <v>1</v>
      </c>
      <c r="B43" s="98" t="s">
        <v>2</v>
      </c>
      <c r="C43" s="98"/>
      <c r="D43" s="98"/>
      <c r="E43" s="98"/>
      <c r="F43" s="98"/>
      <c r="G43" s="85" t="s">
        <v>3</v>
      </c>
      <c r="H43" s="86" t="s">
        <v>4</v>
      </c>
      <c r="I43" s="119" t="s">
        <v>2</v>
      </c>
      <c r="J43" s="119"/>
      <c r="K43" s="119"/>
      <c r="L43" s="119"/>
      <c r="M43" s="119"/>
      <c r="N43" s="87" t="s">
        <v>4</v>
      </c>
      <c r="O43" s="112" t="s">
        <v>2</v>
      </c>
      <c r="P43" s="112"/>
      <c r="Q43" s="112"/>
      <c r="R43" s="112"/>
      <c r="S43" s="112"/>
      <c r="T43" s="88" t="s">
        <v>4</v>
      </c>
    </row>
    <row r="44" spans="1:20" ht="24.95" customHeight="1">
      <c r="A44" s="20" t="s">
        <v>15</v>
      </c>
      <c r="B44" s="2" t="s">
        <v>42</v>
      </c>
      <c r="C44" s="3"/>
      <c r="D44" s="3"/>
      <c r="E44" s="3"/>
      <c r="F44" s="3"/>
      <c r="G44" s="18"/>
      <c r="H44" s="36">
        <v>783.86</v>
      </c>
      <c r="I44" s="71" t="s">
        <v>28</v>
      </c>
      <c r="J44" s="72"/>
      <c r="K44" s="72"/>
      <c r="L44" s="72"/>
      <c r="M44" s="72"/>
      <c r="N44" s="73">
        <v>5048.88</v>
      </c>
      <c r="O44" s="43"/>
      <c r="P44" s="52"/>
      <c r="Q44" s="52"/>
      <c r="R44" s="52"/>
      <c r="S44" s="52"/>
      <c r="T44" s="50"/>
    </row>
    <row r="45" spans="1:20" ht="24.95" customHeight="1">
      <c r="A45" s="20"/>
      <c r="B45" s="2" t="s">
        <v>44</v>
      </c>
      <c r="C45" s="3"/>
      <c r="D45" s="3"/>
      <c r="E45" s="3"/>
      <c r="F45" s="3"/>
      <c r="G45" s="18"/>
      <c r="H45" s="36">
        <v>5980.13</v>
      </c>
      <c r="I45" s="74" t="s">
        <v>29</v>
      </c>
      <c r="J45" s="75"/>
      <c r="K45" s="75"/>
      <c r="L45" s="75"/>
      <c r="M45" s="76"/>
      <c r="N45" s="77">
        <v>120</v>
      </c>
      <c r="O45" s="39"/>
      <c r="P45" s="3"/>
      <c r="Q45" s="3"/>
      <c r="R45" s="3"/>
      <c r="S45" s="3"/>
      <c r="T45" s="66"/>
    </row>
    <row r="46" spans="1:20" ht="24.95" customHeight="1">
      <c r="A46" s="20"/>
      <c r="B46" s="2" t="s">
        <v>45</v>
      </c>
      <c r="C46" s="3"/>
      <c r="D46" s="3"/>
      <c r="E46" s="3"/>
      <c r="F46" s="3"/>
      <c r="G46" s="18"/>
      <c r="H46" s="36">
        <v>1120.1600000000001</v>
      </c>
      <c r="I46" s="69" t="s">
        <v>46</v>
      </c>
      <c r="J46" s="32"/>
      <c r="K46" s="32"/>
      <c r="L46" s="32"/>
      <c r="M46" s="32"/>
      <c r="N46" s="79">
        <v>1460.79</v>
      </c>
      <c r="O46" s="39"/>
      <c r="P46" s="3"/>
      <c r="Q46" s="78"/>
      <c r="R46" s="3"/>
      <c r="S46" s="3"/>
      <c r="T46" s="66"/>
    </row>
    <row r="47" spans="1:20" ht="24.95" customHeight="1">
      <c r="A47" s="20"/>
      <c r="B47" s="2"/>
      <c r="C47" s="3"/>
      <c r="D47" s="3"/>
      <c r="E47" s="3"/>
      <c r="F47" s="3"/>
      <c r="G47" s="18"/>
      <c r="H47" s="36"/>
      <c r="I47" s="69" t="s">
        <v>47</v>
      </c>
      <c r="J47" s="32"/>
      <c r="K47" s="32"/>
      <c r="L47" s="32"/>
      <c r="M47" s="32"/>
      <c r="N47" s="79">
        <v>486.93</v>
      </c>
      <c r="O47" s="39"/>
      <c r="P47" s="3"/>
      <c r="Q47" s="3"/>
      <c r="R47" s="3"/>
      <c r="S47" s="3"/>
      <c r="T47" s="66"/>
    </row>
    <row r="48" spans="1:20" ht="24.95" customHeight="1">
      <c r="A48" s="20"/>
      <c r="B48" s="2"/>
      <c r="C48" s="3"/>
      <c r="D48" s="3"/>
      <c r="E48" s="3"/>
      <c r="F48" s="3"/>
      <c r="G48" s="18"/>
      <c r="H48" s="36"/>
      <c r="I48" s="69"/>
      <c r="J48" s="32"/>
      <c r="K48" s="32"/>
      <c r="L48" s="32"/>
      <c r="M48" s="32"/>
      <c r="N48" s="79"/>
      <c r="O48" s="39"/>
      <c r="P48" s="3"/>
      <c r="Q48" s="3"/>
      <c r="R48" s="3"/>
      <c r="S48" s="3"/>
      <c r="T48" s="66"/>
    </row>
    <row r="49" spans="1:20" ht="24.95" customHeight="1" thickBot="1">
      <c r="A49" s="64"/>
      <c r="B49" s="2"/>
      <c r="C49" s="3"/>
      <c r="D49" s="3"/>
      <c r="E49" s="17"/>
      <c r="F49" s="17"/>
      <c r="G49" s="18"/>
      <c r="H49" s="36"/>
      <c r="I49" s="69"/>
      <c r="J49" s="32"/>
      <c r="K49" s="32"/>
      <c r="L49" s="32"/>
      <c r="M49" s="32"/>
      <c r="N49" s="65"/>
      <c r="O49" s="46"/>
      <c r="P49" s="35"/>
      <c r="Q49" s="35"/>
      <c r="R49" s="35"/>
      <c r="S49" s="35"/>
      <c r="T49" s="48"/>
    </row>
    <row r="50" spans="1:20" ht="24.95" customHeight="1" thickBot="1">
      <c r="A50" s="9"/>
      <c r="B50" s="10"/>
      <c r="C50" s="11"/>
      <c r="D50" s="11"/>
      <c r="E50" s="11"/>
      <c r="F50" s="25"/>
      <c r="G50" s="10"/>
      <c r="H50" s="37">
        <f>SUM(H44:H49)</f>
        <v>7884.15</v>
      </c>
      <c r="I50" s="41"/>
      <c r="J50" s="22"/>
      <c r="K50" s="22"/>
      <c r="L50" s="22"/>
      <c r="M50" s="22"/>
      <c r="N50" s="47">
        <f>SUM(N44:N49)</f>
        <v>7116.6</v>
      </c>
      <c r="O50" s="41"/>
      <c r="P50" s="22"/>
      <c r="Q50" s="22"/>
      <c r="R50" s="22"/>
      <c r="S50" s="22"/>
      <c r="T50" s="47">
        <f>SUM(T44:T49)</f>
        <v>0</v>
      </c>
    </row>
    <row r="51" spans="1:20" ht="24.95" customHeight="1" thickBot="1">
      <c r="A51" s="108" t="str">
        <f>A40</f>
        <v>ул.Строителей д.9</v>
      </c>
      <c r="B51" s="108"/>
      <c r="C51" s="108"/>
      <c r="D51" s="1"/>
      <c r="E51" s="1"/>
      <c r="F51" s="1"/>
      <c r="G51" s="1"/>
      <c r="H51" s="1"/>
      <c r="I51" s="21"/>
      <c r="J51" s="21"/>
      <c r="K51" s="21"/>
      <c r="L51" s="21"/>
      <c r="M51" s="21"/>
      <c r="N51" s="21"/>
    </row>
    <row r="52" spans="1:20" ht="24.95" customHeight="1" thickBot="1">
      <c r="A52" s="104" t="s">
        <v>0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1:20" ht="24.95" customHeight="1" thickBot="1">
      <c r="A53" s="83"/>
      <c r="B53" s="109" t="s">
        <v>24</v>
      </c>
      <c r="C53" s="110"/>
      <c r="D53" s="110"/>
      <c r="E53" s="110"/>
      <c r="F53" s="110"/>
      <c r="G53" s="110"/>
      <c r="H53" s="110"/>
      <c r="I53" s="116" t="s">
        <v>26</v>
      </c>
      <c r="J53" s="117"/>
      <c r="K53" s="117"/>
      <c r="L53" s="117"/>
      <c r="M53" s="117"/>
      <c r="N53" s="118"/>
      <c r="O53" s="100" t="s">
        <v>27</v>
      </c>
      <c r="P53" s="101"/>
      <c r="Q53" s="101"/>
      <c r="R53" s="101"/>
      <c r="S53" s="101"/>
      <c r="T53" s="102"/>
    </row>
    <row r="54" spans="1:20" ht="24.95" customHeight="1" thickBot="1">
      <c r="A54" s="84" t="s">
        <v>1</v>
      </c>
      <c r="B54" s="98" t="s">
        <v>2</v>
      </c>
      <c r="C54" s="98"/>
      <c r="D54" s="98"/>
      <c r="E54" s="98"/>
      <c r="F54" s="98"/>
      <c r="G54" s="85" t="s">
        <v>3</v>
      </c>
      <c r="H54" s="89" t="s">
        <v>4</v>
      </c>
      <c r="I54" s="113" t="s">
        <v>2</v>
      </c>
      <c r="J54" s="114"/>
      <c r="K54" s="114"/>
      <c r="L54" s="114"/>
      <c r="M54" s="115"/>
      <c r="N54" s="90" t="s">
        <v>4</v>
      </c>
      <c r="O54" s="112" t="s">
        <v>2</v>
      </c>
      <c r="P54" s="112"/>
      <c r="Q54" s="112"/>
      <c r="R54" s="112"/>
      <c r="S54" s="112"/>
      <c r="T54" s="88" t="s">
        <v>4</v>
      </c>
    </row>
    <row r="55" spans="1:20" ht="24.95" customHeight="1">
      <c r="A55" s="20" t="s">
        <v>16</v>
      </c>
      <c r="B55" s="2" t="s">
        <v>42</v>
      </c>
      <c r="C55" s="3"/>
      <c r="D55" s="3"/>
      <c r="E55" s="3"/>
      <c r="F55" s="3"/>
      <c r="G55" s="18"/>
      <c r="H55" s="36">
        <v>575.17999999999995</v>
      </c>
      <c r="I55" s="71" t="s">
        <v>28</v>
      </c>
      <c r="J55" s="72"/>
      <c r="K55" s="72"/>
      <c r="L55" s="72"/>
      <c r="M55" s="72"/>
      <c r="N55" s="73">
        <v>5048.88</v>
      </c>
      <c r="O55" s="52"/>
      <c r="P55" s="52"/>
      <c r="Q55" s="52"/>
      <c r="R55" s="52"/>
      <c r="S55" s="52"/>
      <c r="T55" s="50"/>
    </row>
    <row r="56" spans="1:20" ht="24.95" customHeight="1">
      <c r="A56" s="64"/>
      <c r="B56" s="2" t="s">
        <v>49</v>
      </c>
      <c r="C56" s="3"/>
      <c r="D56" s="3"/>
      <c r="E56" s="17"/>
      <c r="F56" s="17"/>
      <c r="G56" s="18"/>
      <c r="H56" s="36">
        <v>2337.12</v>
      </c>
      <c r="I56" s="74" t="s">
        <v>29</v>
      </c>
      <c r="J56" s="75"/>
      <c r="K56" s="75"/>
      <c r="L56" s="75"/>
      <c r="M56" s="76"/>
      <c r="N56" s="77">
        <v>120</v>
      </c>
      <c r="O56" s="67"/>
      <c r="P56" s="35"/>
      <c r="Q56" s="35"/>
      <c r="R56" s="35"/>
      <c r="S56" s="35"/>
      <c r="T56" s="58"/>
    </row>
    <row r="57" spans="1:20" ht="24.95" customHeight="1">
      <c r="A57" s="7"/>
      <c r="B57" s="2"/>
      <c r="C57" s="3"/>
      <c r="D57" s="3"/>
      <c r="E57" s="3"/>
      <c r="F57" s="3"/>
      <c r="G57" s="18"/>
      <c r="H57" s="36"/>
      <c r="I57" s="39" t="s">
        <v>48</v>
      </c>
      <c r="J57" s="35"/>
      <c r="K57" s="35"/>
      <c r="L57" s="35"/>
      <c r="M57" s="35"/>
      <c r="N57" s="66">
        <v>674.14</v>
      </c>
      <c r="O57" s="67"/>
      <c r="P57" s="35"/>
      <c r="Q57" s="35"/>
      <c r="R57" s="35"/>
      <c r="S57" s="35"/>
      <c r="T57" s="55"/>
    </row>
    <row r="58" spans="1:20" ht="24.95" customHeight="1">
      <c r="A58" s="7"/>
      <c r="B58" s="2"/>
      <c r="C58" s="3"/>
      <c r="D58" s="3"/>
      <c r="E58" s="3"/>
      <c r="F58" s="3"/>
      <c r="G58" s="18"/>
      <c r="H58" s="36"/>
      <c r="I58" s="53"/>
      <c r="J58" s="3"/>
      <c r="K58" s="3"/>
      <c r="L58" s="3"/>
      <c r="M58" s="4"/>
      <c r="N58" s="54"/>
      <c r="O58" s="67"/>
      <c r="P58" s="3"/>
      <c r="Q58" s="3"/>
      <c r="R58" s="3"/>
      <c r="S58" s="4"/>
      <c r="T58" s="56"/>
    </row>
    <row r="59" spans="1:20" ht="24.95" customHeight="1" thickBot="1">
      <c r="A59" s="7"/>
      <c r="B59" s="2"/>
      <c r="C59" s="3"/>
      <c r="D59" s="3"/>
      <c r="E59" s="17"/>
      <c r="F59" s="17"/>
      <c r="G59" s="18"/>
      <c r="H59" s="36"/>
      <c r="I59" s="39"/>
      <c r="J59" s="3"/>
      <c r="K59" s="3"/>
      <c r="L59" s="3"/>
      <c r="M59" s="4"/>
      <c r="N59" s="57"/>
      <c r="O59" s="3"/>
      <c r="P59" s="3"/>
      <c r="Q59" s="3"/>
      <c r="R59" s="3"/>
      <c r="S59" s="4"/>
      <c r="T59" s="57"/>
    </row>
    <row r="60" spans="1:20" ht="24.95" customHeight="1" thickBot="1">
      <c r="A60" s="9"/>
      <c r="B60" s="10"/>
      <c r="C60" s="11"/>
      <c r="D60" s="11"/>
      <c r="E60" s="11"/>
      <c r="F60" s="25"/>
      <c r="G60" s="10"/>
      <c r="H60" s="37">
        <f>SUM(H55:H59)</f>
        <v>2912.2999999999997</v>
      </c>
      <c r="I60" s="41"/>
      <c r="J60" s="22"/>
      <c r="K60" s="22"/>
      <c r="L60" s="22"/>
      <c r="M60" s="23"/>
      <c r="N60" s="42">
        <f>SUM(N55:N59)</f>
        <v>5843.02</v>
      </c>
      <c r="O60" s="22"/>
      <c r="P60" s="22"/>
      <c r="Q60" s="22"/>
      <c r="R60" s="22"/>
      <c r="S60" s="23"/>
      <c r="T60" s="42">
        <f>SUM(T55:T59)</f>
        <v>0</v>
      </c>
    </row>
    <row r="61" spans="1:20" ht="24.95" customHeight="1" thickBot="1">
      <c r="A61" s="108" t="str">
        <f>A51</f>
        <v>ул.Строителей д.9</v>
      </c>
      <c r="B61" s="108"/>
      <c r="C61" s="108"/>
      <c r="D61" s="1"/>
      <c r="E61" s="1"/>
      <c r="F61" s="1"/>
      <c r="G61" s="1"/>
      <c r="H61" s="1"/>
      <c r="I61" s="21"/>
      <c r="J61" s="21"/>
      <c r="K61" s="21"/>
      <c r="L61" s="21"/>
      <c r="M61" s="21"/>
      <c r="N61" s="21"/>
    </row>
    <row r="62" spans="1:20" ht="24.95" customHeight="1" thickBot="1">
      <c r="A62" s="104" t="s">
        <v>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</row>
    <row r="63" spans="1:20" ht="24.95" customHeight="1" thickBot="1">
      <c r="A63" s="83"/>
      <c r="B63" s="109" t="s">
        <v>24</v>
      </c>
      <c r="C63" s="110"/>
      <c r="D63" s="110"/>
      <c r="E63" s="110"/>
      <c r="F63" s="110"/>
      <c r="G63" s="110"/>
      <c r="H63" s="111"/>
      <c r="I63" s="96" t="s">
        <v>26</v>
      </c>
      <c r="J63" s="97"/>
      <c r="K63" s="97"/>
      <c r="L63" s="97"/>
      <c r="M63" s="97"/>
      <c r="N63" s="97"/>
      <c r="O63" s="100" t="s">
        <v>27</v>
      </c>
      <c r="P63" s="101"/>
      <c r="Q63" s="101"/>
      <c r="R63" s="101"/>
      <c r="S63" s="101"/>
      <c r="T63" s="102"/>
    </row>
    <row r="64" spans="1:20" ht="24.95" customHeight="1" thickBot="1">
      <c r="A64" s="84" t="s">
        <v>1</v>
      </c>
      <c r="B64" s="98" t="s">
        <v>2</v>
      </c>
      <c r="C64" s="98"/>
      <c r="D64" s="98"/>
      <c r="E64" s="98"/>
      <c r="F64" s="98"/>
      <c r="G64" s="85" t="s">
        <v>3</v>
      </c>
      <c r="H64" s="86" t="s">
        <v>4</v>
      </c>
      <c r="I64" s="99" t="s">
        <v>2</v>
      </c>
      <c r="J64" s="99"/>
      <c r="K64" s="99"/>
      <c r="L64" s="99"/>
      <c r="M64" s="99"/>
      <c r="N64" s="87" t="s">
        <v>4</v>
      </c>
      <c r="O64" s="112" t="s">
        <v>2</v>
      </c>
      <c r="P64" s="112"/>
      <c r="Q64" s="112"/>
      <c r="R64" s="112"/>
      <c r="S64" s="112"/>
      <c r="T64" s="88" t="s">
        <v>4</v>
      </c>
    </row>
    <row r="65" spans="1:20" ht="24.95" customHeight="1">
      <c r="A65" s="20" t="s">
        <v>17</v>
      </c>
      <c r="B65" s="2" t="s">
        <v>50</v>
      </c>
      <c r="C65" s="3"/>
      <c r="D65" s="3"/>
      <c r="E65" s="3"/>
      <c r="F65" s="3"/>
      <c r="G65" s="18"/>
      <c r="H65" s="36">
        <v>983.31</v>
      </c>
      <c r="I65" s="71" t="s">
        <v>28</v>
      </c>
      <c r="J65" s="72"/>
      <c r="K65" s="72"/>
      <c r="L65" s="72"/>
      <c r="M65" s="72"/>
      <c r="N65" s="73">
        <v>5301.32</v>
      </c>
      <c r="O65" s="52" t="s">
        <v>51</v>
      </c>
      <c r="P65" s="52"/>
      <c r="Q65" s="52"/>
      <c r="R65" s="52"/>
      <c r="S65" s="52"/>
      <c r="T65" s="50">
        <v>822.14</v>
      </c>
    </row>
    <row r="66" spans="1:20" ht="24.95" customHeight="1">
      <c r="A66" s="64"/>
      <c r="B66" s="2" t="s">
        <v>42</v>
      </c>
      <c r="C66" s="3"/>
      <c r="D66" s="3"/>
      <c r="E66" s="17"/>
      <c r="F66" s="17"/>
      <c r="G66" s="18"/>
      <c r="H66" s="36">
        <v>354.43</v>
      </c>
      <c r="I66" s="74" t="s">
        <v>29</v>
      </c>
      <c r="J66" s="75"/>
      <c r="K66" s="75"/>
      <c r="L66" s="75"/>
      <c r="M66" s="76"/>
      <c r="N66" s="77">
        <v>120</v>
      </c>
      <c r="O66" s="68"/>
      <c r="P66" s="35"/>
      <c r="Q66" s="35"/>
      <c r="R66" s="35"/>
      <c r="S66" s="35"/>
      <c r="T66" s="54"/>
    </row>
    <row r="67" spans="1:20" ht="24.95" customHeight="1">
      <c r="A67" s="7"/>
      <c r="B67" s="2" t="s">
        <v>42</v>
      </c>
      <c r="C67" s="3"/>
      <c r="D67" s="3"/>
      <c r="E67" s="3"/>
      <c r="F67" s="3"/>
      <c r="G67" s="18"/>
      <c r="H67" s="36">
        <v>354.5</v>
      </c>
      <c r="I67" s="39" t="s">
        <v>52</v>
      </c>
      <c r="J67" s="3"/>
      <c r="K67" s="3"/>
      <c r="L67" s="3"/>
      <c r="M67" s="3"/>
      <c r="N67" s="66">
        <v>2669.13</v>
      </c>
      <c r="O67" s="67"/>
      <c r="P67" s="35"/>
      <c r="Q67" s="35"/>
      <c r="R67" s="35"/>
      <c r="S67" s="35"/>
      <c r="T67" s="55"/>
    </row>
    <row r="68" spans="1:20" ht="24.95" customHeight="1">
      <c r="A68" s="7"/>
      <c r="B68" s="2" t="s">
        <v>42</v>
      </c>
      <c r="C68" s="3"/>
      <c r="D68" s="3"/>
      <c r="E68" s="17"/>
      <c r="F68" s="17"/>
      <c r="G68" s="18"/>
      <c r="H68" s="36">
        <v>235.7</v>
      </c>
      <c r="I68" s="53"/>
      <c r="J68" s="32"/>
      <c r="K68" s="32"/>
      <c r="L68" s="32"/>
      <c r="M68" s="32"/>
      <c r="N68" s="54"/>
      <c r="O68" s="67"/>
      <c r="P68" s="3"/>
      <c r="Q68" s="3"/>
      <c r="R68" s="3"/>
      <c r="S68" s="4"/>
      <c r="T68" s="56"/>
    </row>
    <row r="69" spans="1:20" ht="24.95" customHeight="1" thickBot="1">
      <c r="A69" s="7"/>
      <c r="B69" s="2"/>
      <c r="C69" s="3"/>
      <c r="D69" s="3"/>
      <c r="E69" s="3"/>
      <c r="F69" s="3"/>
      <c r="G69" s="18"/>
      <c r="H69" s="36"/>
      <c r="I69" s="39"/>
      <c r="J69" s="3"/>
      <c r="K69" s="3"/>
      <c r="L69" s="3"/>
      <c r="M69" s="4"/>
      <c r="N69" s="57"/>
      <c r="O69" s="3"/>
      <c r="P69" s="3"/>
      <c r="Q69" s="3"/>
      <c r="R69" s="3"/>
      <c r="S69" s="4"/>
      <c r="T69" s="57"/>
    </row>
    <row r="70" spans="1:20" ht="24.95" customHeight="1" thickBot="1">
      <c r="A70" s="9"/>
      <c r="B70" s="10"/>
      <c r="C70" s="11"/>
      <c r="D70" s="11"/>
      <c r="E70" s="11"/>
      <c r="F70" s="25"/>
      <c r="G70" s="10"/>
      <c r="H70" s="37">
        <f>SUM(H65:H69)</f>
        <v>1927.94</v>
      </c>
      <c r="I70" s="41"/>
      <c r="J70" s="22"/>
      <c r="K70" s="22"/>
      <c r="L70" s="22"/>
      <c r="M70" s="23"/>
      <c r="N70" s="42">
        <f>SUM(N65:N69)</f>
        <v>8090.45</v>
      </c>
      <c r="O70" s="22"/>
      <c r="P70" s="22"/>
      <c r="Q70" s="22"/>
      <c r="R70" s="22"/>
      <c r="S70" s="23"/>
      <c r="T70" s="42">
        <f>SUM(T65:T69)</f>
        <v>822.14</v>
      </c>
    </row>
    <row r="71" spans="1:20" ht="24.95" customHeight="1" thickBot="1">
      <c r="A71" s="108" t="str">
        <f>A61</f>
        <v>ул.Строителей д.9</v>
      </c>
      <c r="B71" s="108"/>
      <c r="C71" s="108"/>
      <c r="D71" s="1"/>
      <c r="E71" s="1"/>
      <c r="F71" s="1"/>
      <c r="G71" s="1"/>
      <c r="H71" s="1"/>
      <c r="I71" s="21"/>
      <c r="J71" s="21"/>
      <c r="K71" s="21"/>
      <c r="L71" s="21"/>
      <c r="M71" s="21"/>
      <c r="N71" s="21"/>
    </row>
    <row r="72" spans="1:20" ht="24.95" customHeight="1" thickBot="1">
      <c r="A72" s="104" t="s">
        <v>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</row>
    <row r="73" spans="1:20" ht="24.95" customHeight="1" thickBot="1">
      <c r="A73" s="83"/>
      <c r="B73" s="109" t="s">
        <v>24</v>
      </c>
      <c r="C73" s="110"/>
      <c r="D73" s="110"/>
      <c r="E73" s="110"/>
      <c r="F73" s="110"/>
      <c r="G73" s="110"/>
      <c r="H73" s="111"/>
      <c r="I73" s="96" t="s">
        <v>26</v>
      </c>
      <c r="J73" s="97"/>
      <c r="K73" s="97"/>
      <c r="L73" s="97"/>
      <c r="M73" s="97"/>
      <c r="N73" s="97"/>
      <c r="O73" s="100" t="s">
        <v>27</v>
      </c>
      <c r="P73" s="101"/>
      <c r="Q73" s="101"/>
      <c r="R73" s="101"/>
      <c r="S73" s="101"/>
      <c r="T73" s="102"/>
    </row>
    <row r="74" spans="1:20" ht="24.95" customHeight="1" thickBot="1">
      <c r="A74" s="84" t="s">
        <v>1</v>
      </c>
      <c r="B74" s="98" t="s">
        <v>2</v>
      </c>
      <c r="C74" s="98"/>
      <c r="D74" s="98"/>
      <c r="E74" s="98"/>
      <c r="F74" s="98"/>
      <c r="G74" s="85" t="s">
        <v>3</v>
      </c>
      <c r="H74" s="86" t="s">
        <v>4</v>
      </c>
      <c r="I74" s="99" t="s">
        <v>2</v>
      </c>
      <c r="J74" s="99"/>
      <c r="K74" s="99"/>
      <c r="L74" s="99"/>
      <c r="M74" s="99"/>
      <c r="N74" s="87" t="s">
        <v>4</v>
      </c>
      <c r="O74" s="112" t="s">
        <v>2</v>
      </c>
      <c r="P74" s="112"/>
      <c r="Q74" s="112"/>
      <c r="R74" s="112"/>
      <c r="S74" s="112"/>
      <c r="T74" s="88" t="s">
        <v>4</v>
      </c>
    </row>
    <row r="75" spans="1:20" ht="24.95" customHeight="1">
      <c r="A75" s="20" t="s">
        <v>18</v>
      </c>
      <c r="B75" s="2" t="s">
        <v>42</v>
      </c>
      <c r="C75" s="3"/>
      <c r="D75" s="3"/>
      <c r="E75" s="3"/>
      <c r="F75" s="3"/>
      <c r="G75" s="18"/>
      <c r="H75" s="36">
        <v>172.44</v>
      </c>
      <c r="I75" s="71" t="s">
        <v>28</v>
      </c>
      <c r="J75" s="72"/>
      <c r="K75" s="72"/>
      <c r="L75" s="72"/>
      <c r="M75" s="72"/>
      <c r="N75" s="73">
        <v>5301.32</v>
      </c>
      <c r="O75" s="52" t="s">
        <v>51</v>
      </c>
      <c r="P75" s="52"/>
      <c r="Q75" s="52"/>
      <c r="R75" s="52"/>
      <c r="S75" s="52"/>
      <c r="T75" s="50">
        <v>638.25</v>
      </c>
    </row>
    <row r="76" spans="1:20" ht="24.95" customHeight="1">
      <c r="A76" s="64"/>
      <c r="B76" s="2" t="s">
        <v>42</v>
      </c>
      <c r="C76" s="3"/>
      <c r="D76" s="3"/>
      <c r="E76" s="17"/>
      <c r="F76" s="17"/>
      <c r="G76" s="18"/>
      <c r="H76" s="36">
        <v>190.44</v>
      </c>
      <c r="I76" s="74" t="s">
        <v>29</v>
      </c>
      <c r="J76" s="75"/>
      <c r="K76" s="75"/>
      <c r="L76" s="75"/>
      <c r="M76" s="76"/>
      <c r="N76" s="77">
        <v>120</v>
      </c>
      <c r="O76" s="67"/>
      <c r="P76" s="35"/>
      <c r="Q76" s="35"/>
      <c r="R76" s="35"/>
      <c r="S76" s="35"/>
      <c r="T76" s="58"/>
    </row>
    <row r="77" spans="1:20" ht="24.95" customHeight="1">
      <c r="A77" s="7"/>
      <c r="B77" s="2" t="s">
        <v>53</v>
      </c>
      <c r="C77" s="3"/>
      <c r="D77" s="3"/>
      <c r="E77" s="3"/>
      <c r="F77" s="3"/>
      <c r="G77" s="18"/>
      <c r="H77" s="36">
        <v>2913.4</v>
      </c>
      <c r="I77" s="69"/>
      <c r="J77" s="32"/>
      <c r="K77" s="32"/>
      <c r="L77" s="32"/>
      <c r="M77" s="32"/>
      <c r="N77" s="59"/>
      <c r="O77" s="67"/>
      <c r="P77" s="35"/>
      <c r="Q77" s="35"/>
      <c r="R77" s="35"/>
      <c r="S77" s="35"/>
      <c r="T77" s="55"/>
    </row>
    <row r="78" spans="1:20" ht="24.95" customHeight="1">
      <c r="A78" s="7"/>
      <c r="B78" s="2"/>
      <c r="C78" s="3"/>
      <c r="D78" s="3"/>
      <c r="E78" s="3"/>
      <c r="F78" s="3"/>
      <c r="G78" s="18"/>
      <c r="H78" s="36"/>
      <c r="I78" s="53"/>
      <c r="J78" s="3"/>
      <c r="K78" s="3"/>
      <c r="L78" s="3"/>
      <c r="M78" s="3"/>
      <c r="N78" s="54"/>
      <c r="O78" s="67"/>
      <c r="P78" s="3"/>
      <c r="Q78" s="3"/>
      <c r="R78" s="3"/>
      <c r="S78" s="3"/>
      <c r="T78" s="60"/>
    </row>
    <row r="79" spans="1:20" ht="24.95" customHeight="1" thickBot="1">
      <c r="A79" s="7"/>
      <c r="B79" s="2"/>
      <c r="C79" s="3"/>
      <c r="D79" s="3"/>
      <c r="E79" s="17"/>
      <c r="F79" s="17"/>
      <c r="G79" s="18"/>
      <c r="H79" s="36"/>
      <c r="I79" s="53"/>
      <c r="J79" s="3"/>
      <c r="K79" s="3"/>
      <c r="L79" s="3"/>
      <c r="M79" s="4"/>
      <c r="N79" s="59"/>
      <c r="O79" s="3"/>
      <c r="P79" s="3"/>
      <c r="Q79" s="3"/>
      <c r="R79" s="3"/>
      <c r="S79" s="4"/>
      <c r="T79" s="57"/>
    </row>
    <row r="80" spans="1:20" ht="24.95" customHeight="1" thickBot="1">
      <c r="A80" s="9"/>
      <c r="B80" s="10"/>
      <c r="C80" s="11"/>
      <c r="D80" s="11"/>
      <c r="E80" s="11"/>
      <c r="F80" s="25"/>
      <c r="G80" s="10"/>
      <c r="H80" s="37">
        <f>SUM(H75:H79)</f>
        <v>3276.28</v>
      </c>
      <c r="I80" s="41"/>
      <c r="J80" s="22"/>
      <c r="K80" s="22"/>
      <c r="L80" s="22"/>
      <c r="M80" s="23"/>
      <c r="N80" s="42">
        <f>SUM(N75:N79)</f>
        <v>5421.32</v>
      </c>
      <c r="O80" s="22"/>
      <c r="P80" s="22"/>
      <c r="Q80" s="22"/>
      <c r="R80" s="22"/>
      <c r="S80" s="23"/>
      <c r="T80" s="42">
        <f>SUM(T75:T79)</f>
        <v>638.25</v>
      </c>
    </row>
    <row r="81" spans="1:20" ht="24.95" customHeight="1" thickBot="1">
      <c r="A81" s="108" t="str">
        <f>A71</f>
        <v>ул.Строителей д.9</v>
      </c>
      <c r="B81" s="108"/>
      <c r="C81" s="108"/>
      <c r="D81" s="1"/>
      <c r="E81" s="1"/>
      <c r="F81" s="1"/>
      <c r="G81" s="1"/>
      <c r="H81" s="1"/>
      <c r="I81" s="21"/>
      <c r="J81" s="21"/>
      <c r="K81" s="21"/>
      <c r="L81" s="21"/>
      <c r="M81" s="21"/>
      <c r="N81" s="21"/>
    </row>
    <row r="82" spans="1:20" ht="24.95" customHeight="1" thickBot="1">
      <c r="A82" s="104" t="s">
        <v>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</row>
    <row r="83" spans="1:20" ht="24.95" customHeight="1" thickBot="1">
      <c r="A83" s="83"/>
      <c r="B83" s="109" t="s">
        <v>24</v>
      </c>
      <c r="C83" s="110"/>
      <c r="D83" s="110"/>
      <c r="E83" s="110"/>
      <c r="F83" s="110"/>
      <c r="G83" s="110"/>
      <c r="H83" s="111"/>
      <c r="I83" s="96" t="s">
        <v>26</v>
      </c>
      <c r="J83" s="97"/>
      <c r="K83" s="97"/>
      <c r="L83" s="97"/>
      <c r="M83" s="97"/>
      <c r="N83" s="97"/>
      <c r="O83" s="100" t="s">
        <v>27</v>
      </c>
      <c r="P83" s="101"/>
      <c r="Q83" s="101"/>
      <c r="R83" s="101"/>
      <c r="S83" s="101"/>
      <c r="T83" s="102"/>
    </row>
    <row r="84" spans="1:20" ht="24.95" customHeight="1" thickBot="1">
      <c r="A84" s="84" t="s">
        <v>1</v>
      </c>
      <c r="B84" s="98" t="s">
        <v>2</v>
      </c>
      <c r="C84" s="98"/>
      <c r="D84" s="98"/>
      <c r="E84" s="98"/>
      <c r="F84" s="98"/>
      <c r="G84" s="85" t="s">
        <v>3</v>
      </c>
      <c r="H84" s="86" t="s">
        <v>4</v>
      </c>
      <c r="I84" s="99" t="s">
        <v>2</v>
      </c>
      <c r="J84" s="99"/>
      <c r="K84" s="99"/>
      <c r="L84" s="99"/>
      <c r="M84" s="99"/>
      <c r="N84" s="87" t="s">
        <v>4</v>
      </c>
      <c r="O84" s="112" t="s">
        <v>2</v>
      </c>
      <c r="P84" s="112"/>
      <c r="Q84" s="112"/>
      <c r="R84" s="112"/>
      <c r="S84" s="112"/>
      <c r="T84" s="88" t="s">
        <v>4</v>
      </c>
    </row>
    <row r="85" spans="1:20" ht="24.95" customHeight="1">
      <c r="A85" s="20" t="s">
        <v>19</v>
      </c>
      <c r="B85" s="2" t="s">
        <v>44</v>
      </c>
      <c r="C85" s="3"/>
      <c r="D85" s="3"/>
      <c r="E85" s="3"/>
      <c r="F85" s="3"/>
      <c r="G85" s="18"/>
      <c r="H85" s="36">
        <v>3559.1</v>
      </c>
      <c r="I85" s="71" t="s">
        <v>28</v>
      </c>
      <c r="J85" s="72"/>
      <c r="K85" s="72"/>
      <c r="L85" s="72"/>
      <c r="M85" s="72"/>
      <c r="N85" s="73">
        <v>5301.32</v>
      </c>
      <c r="O85" s="43"/>
      <c r="P85" s="52"/>
      <c r="Q85" s="52"/>
      <c r="R85" s="52"/>
      <c r="S85" s="52"/>
      <c r="T85" s="50"/>
    </row>
    <row r="86" spans="1:20" ht="24.95" customHeight="1">
      <c r="A86" s="64"/>
      <c r="B86" s="2" t="s">
        <v>54</v>
      </c>
      <c r="C86" s="3"/>
      <c r="D86" s="3"/>
      <c r="E86" s="17"/>
      <c r="F86" s="17"/>
      <c r="G86" s="18"/>
      <c r="H86" s="36">
        <v>526.67999999999995</v>
      </c>
      <c r="I86" s="74" t="s">
        <v>29</v>
      </c>
      <c r="J86" s="75"/>
      <c r="K86" s="75"/>
      <c r="L86" s="75"/>
      <c r="M86" s="76"/>
      <c r="N86" s="77">
        <v>120</v>
      </c>
      <c r="O86" s="46"/>
      <c r="P86" s="35"/>
      <c r="Q86" s="35"/>
      <c r="R86" s="35"/>
      <c r="S86" s="35"/>
      <c r="T86" s="58"/>
    </row>
    <row r="87" spans="1:20" ht="24.95" customHeight="1">
      <c r="A87" s="64"/>
      <c r="B87" s="2" t="s">
        <v>54</v>
      </c>
      <c r="C87" s="3"/>
      <c r="D87" s="3"/>
      <c r="E87" s="17"/>
      <c r="F87" s="17"/>
      <c r="G87" s="18"/>
      <c r="H87" s="36">
        <v>99.89</v>
      </c>
      <c r="I87" s="69" t="s">
        <v>55</v>
      </c>
      <c r="J87" s="75"/>
      <c r="K87" s="75"/>
      <c r="L87" s="75"/>
      <c r="M87" s="75"/>
      <c r="N87" s="79">
        <f>922.23+622.77</f>
        <v>1545</v>
      </c>
      <c r="O87" s="46"/>
      <c r="P87" s="35"/>
      <c r="Q87" s="35"/>
      <c r="R87" s="35"/>
      <c r="S87" s="35"/>
      <c r="T87" s="58"/>
    </row>
    <row r="88" spans="1:20" ht="24.95" customHeight="1">
      <c r="A88" s="64"/>
      <c r="B88" s="2"/>
      <c r="C88" s="3"/>
      <c r="D88" s="3"/>
      <c r="E88" s="17"/>
      <c r="F88" s="17"/>
      <c r="G88" s="18"/>
      <c r="H88" s="36"/>
      <c r="I88" s="69" t="s">
        <v>56</v>
      </c>
      <c r="J88" s="32"/>
      <c r="K88" s="32"/>
      <c r="L88" s="32"/>
      <c r="M88" s="32"/>
      <c r="N88" s="79">
        <f>2434.23+2434.23</f>
        <v>4868.46</v>
      </c>
      <c r="O88" s="46"/>
      <c r="P88" s="35"/>
      <c r="Q88" s="35"/>
      <c r="R88" s="35"/>
      <c r="S88" s="35"/>
      <c r="T88" s="58"/>
    </row>
    <row r="89" spans="1:20" ht="24.95" customHeight="1">
      <c r="A89" s="64"/>
      <c r="B89" s="2"/>
      <c r="C89" s="3"/>
      <c r="D89" s="3"/>
      <c r="E89" s="17"/>
      <c r="F89" s="17"/>
      <c r="G89" s="18"/>
      <c r="H89" s="36"/>
      <c r="I89" s="69" t="s">
        <v>52</v>
      </c>
      <c r="J89" s="32"/>
      <c r="K89" s="32"/>
      <c r="L89" s="32"/>
      <c r="M89" s="32"/>
      <c r="N89" s="79">
        <f>922.23+622.77</f>
        <v>1545</v>
      </c>
      <c r="O89" s="46"/>
      <c r="P89" s="35"/>
      <c r="Q89" s="35"/>
      <c r="R89" s="35"/>
      <c r="S89" s="35"/>
      <c r="T89" s="58"/>
    </row>
    <row r="90" spans="1:20" ht="24.95" customHeight="1">
      <c r="A90" s="64"/>
      <c r="B90" s="2"/>
      <c r="C90" s="3"/>
      <c r="D90" s="3"/>
      <c r="E90" s="17"/>
      <c r="F90" s="17"/>
      <c r="G90" s="18"/>
      <c r="H90" s="36"/>
      <c r="I90" s="69" t="s">
        <v>57</v>
      </c>
      <c r="J90" s="32"/>
      <c r="K90" s="32"/>
      <c r="L90" s="32"/>
      <c r="M90" s="32"/>
      <c r="N90" s="79">
        <v>922.23</v>
      </c>
      <c r="O90" s="46"/>
      <c r="P90" s="35"/>
      <c r="Q90" s="35"/>
      <c r="R90" s="35"/>
      <c r="S90" s="35"/>
      <c r="T90" s="58"/>
    </row>
    <row r="91" spans="1:20" ht="24.95" customHeight="1" thickBot="1">
      <c r="A91" s="7"/>
      <c r="B91" s="2"/>
      <c r="C91" s="3"/>
      <c r="D91" s="3"/>
      <c r="E91" s="3"/>
      <c r="F91" s="3"/>
      <c r="G91" s="18"/>
      <c r="H91" s="36"/>
      <c r="I91" s="39"/>
      <c r="J91" s="35"/>
      <c r="K91" s="35"/>
      <c r="L91" s="35"/>
      <c r="M91" s="35"/>
      <c r="N91" s="70"/>
      <c r="O91" s="46"/>
      <c r="P91" s="35"/>
      <c r="Q91" s="35"/>
      <c r="R91" s="35"/>
      <c r="S91" s="35"/>
      <c r="T91" s="61"/>
    </row>
    <row r="92" spans="1:20" ht="24.95" customHeight="1" thickBot="1">
      <c r="A92" s="9"/>
      <c r="B92" s="10"/>
      <c r="C92" s="11"/>
      <c r="D92" s="11"/>
      <c r="E92" s="11"/>
      <c r="F92" s="25"/>
      <c r="G92" s="10"/>
      <c r="H92" s="37">
        <f>SUM(H85:H91)</f>
        <v>4185.67</v>
      </c>
      <c r="I92" s="41"/>
      <c r="J92" s="22"/>
      <c r="K92" s="22"/>
      <c r="L92" s="22"/>
      <c r="M92" s="22"/>
      <c r="N92" s="47">
        <f>SUM(N85:N91)</f>
        <v>14302.009999999998</v>
      </c>
      <c r="O92" s="41"/>
      <c r="P92" s="22"/>
      <c r="Q92" s="22"/>
      <c r="R92" s="22"/>
      <c r="S92" s="22"/>
      <c r="T92" s="47">
        <f>SUM(T85:T91)</f>
        <v>0</v>
      </c>
    </row>
    <row r="93" spans="1:20" ht="24.95" customHeight="1" thickBot="1">
      <c r="A93" s="108" t="str">
        <f>A81</f>
        <v>ул.Строителей д.9</v>
      </c>
      <c r="B93" s="108"/>
      <c r="C93" s="108"/>
      <c r="D93" s="1"/>
      <c r="E93" s="1"/>
      <c r="F93" s="1"/>
      <c r="G93" s="1"/>
      <c r="H93" s="1"/>
      <c r="I93" s="21"/>
      <c r="J93" s="21"/>
      <c r="K93" s="21"/>
      <c r="L93" s="21"/>
      <c r="M93" s="21"/>
      <c r="N93" s="21"/>
    </row>
    <row r="94" spans="1:20" ht="24.95" customHeight="1" thickBot="1">
      <c r="A94" s="104" t="s">
        <v>0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</row>
    <row r="95" spans="1:20" ht="24.95" customHeight="1" thickBot="1">
      <c r="A95" s="83"/>
      <c r="B95" s="109" t="s">
        <v>24</v>
      </c>
      <c r="C95" s="110"/>
      <c r="D95" s="110"/>
      <c r="E95" s="110"/>
      <c r="F95" s="110"/>
      <c r="G95" s="110"/>
      <c r="H95" s="111"/>
      <c r="I95" s="96" t="s">
        <v>26</v>
      </c>
      <c r="J95" s="97"/>
      <c r="K95" s="97"/>
      <c r="L95" s="97"/>
      <c r="M95" s="97"/>
      <c r="N95" s="97"/>
      <c r="O95" s="100" t="s">
        <v>27</v>
      </c>
      <c r="P95" s="101"/>
      <c r="Q95" s="101"/>
      <c r="R95" s="101"/>
      <c r="S95" s="101"/>
      <c r="T95" s="102"/>
    </row>
    <row r="96" spans="1:20" ht="24.95" customHeight="1" thickBot="1">
      <c r="A96" s="84" t="s">
        <v>1</v>
      </c>
      <c r="B96" s="98" t="s">
        <v>2</v>
      </c>
      <c r="C96" s="98"/>
      <c r="D96" s="98"/>
      <c r="E96" s="98"/>
      <c r="F96" s="98"/>
      <c r="G96" s="85" t="s">
        <v>3</v>
      </c>
      <c r="H96" s="86" t="s">
        <v>4</v>
      </c>
      <c r="I96" s="99" t="s">
        <v>2</v>
      </c>
      <c r="J96" s="99"/>
      <c r="K96" s="99"/>
      <c r="L96" s="99"/>
      <c r="M96" s="99"/>
      <c r="N96" s="87" t="s">
        <v>4</v>
      </c>
      <c r="O96" s="112" t="s">
        <v>2</v>
      </c>
      <c r="P96" s="112"/>
      <c r="Q96" s="112"/>
      <c r="R96" s="112"/>
      <c r="S96" s="112"/>
      <c r="T96" s="88" t="s">
        <v>4</v>
      </c>
    </row>
    <row r="97" spans="1:20" ht="24.95" customHeight="1">
      <c r="A97" s="20" t="s">
        <v>20</v>
      </c>
      <c r="B97" s="2" t="s">
        <v>58</v>
      </c>
      <c r="C97" s="3"/>
      <c r="D97" s="3"/>
      <c r="E97" s="3"/>
      <c r="F97" s="3"/>
      <c r="G97" s="18"/>
      <c r="H97" s="36">
        <v>7328.93</v>
      </c>
      <c r="I97" s="71" t="s">
        <v>28</v>
      </c>
      <c r="J97" s="72"/>
      <c r="K97" s="72"/>
      <c r="L97" s="72"/>
      <c r="M97" s="72"/>
      <c r="N97" s="73">
        <v>5301.32</v>
      </c>
      <c r="O97" s="43"/>
      <c r="P97" s="52"/>
      <c r="Q97" s="52"/>
      <c r="R97" s="52"/>
      <c r="S97" s="52"/>
      <c r="T97" s="50"/>
    </row>
    <row r="98" spans="1:20" ht="24.95" customHeight="1">
      <c r="A98" s="64"/>
      <c r="B98" s="2" t="s">
        <v>62</v>
      </c>
      <c r="C98" s="3"/>
      <c r="D98" s="3"/>
      <c r="E98" s="17"/>
      <c r="F98" s="17"/>
      <c r="G98" s="18"/>
      <c r="H98" s="36">
        <v>1442.97</v>
      </c>
      <c r="I98" s="74" t="s">
        <v>29</v>
      </c>
      <c r="J98" s="75"/>
      <c r="K98" s="75"/>
      <c r="L98" s="75"/>
      <c r="M98" s="76"/>
      <c r="N98" s="77">
        <v>120</v>
      </c>
      <c r="O98" s="53"/>
      <c r="P98" s="32"/>
      <c r="Q98" s="32"/>
      <c r="R98" s="32"/>
      <c r="S98" s="32"/>
      <c r="T98" s="54"/>
    </row>
    <row r="99" spans="1:20" ht="24.95" customHeight="1">
      <c r="A99" s="64"/>
      <c r="B99" s="2"/>
      <c r="C99" s="3"/>
      <c r="D99" s="3"/>
      <c r="E99" s="17"/>
      <c r="F99" s="17"/>
      <c r="G99" s="18"/>
      <c r="H99" s="36"/>
      <c r="I99" s="69" t="s">
        <v>57</v>
      </c>
      <c r="J99" s="32"/>
      <c r="K99" s="32"/>
      <c r="L99" s="32"/>
      <c r="M99" s="32"/>
      <c r="N99" s="59">
        <f>634.63*7+628.62*4+634.63</f>
        <v>7591.5199999999995</v>
      </c>
      <c r="O99" s="53"/>
      <c r="P99" s="32"/>
      <c r="Q99" s="32"/>
      <c r="R99" s="32"/>
      <c r="S99" s="32"/>
      <c r="T99" s="54"/>
    </row>
    <row r="100" spans="1:20" ht="24.95" customHeight="1">
      <c r="A100" s="64"/>
      <c r="B100" s="2"/>
      <c r="C100" s="3"/>
      <c r="D100" s="3"/>
      <c r="E100" s="17"/>
      <c r="F100" s="17"/>
      <c r="G100" s="18"/>
      <c r="H100" s="36"/>
      <c r="I100" s="69" t="s">
        <v>59</v>
      </c>
      <c r="J100" s="32"/>
      <c r="K100" s="32"/>
      <c r="L100" s="32"/>
      <c r="M100" s="32"/>
      <c r="N100" s="59">
        <v>7429.81</v>
      </c>
      <c r="O100" s="53"/>
      <c r="P100" s="32"/>
      <c r="Q100" s="32"/>
      <c r="R100" s="32"/>
      <c r="S100" s="32"/>
      <c r="T100" s="54"/>
    </row>
    <row r="101" spans="1:20" ht="24.95" customHeight="1">
      <c r="A101" s="7"/>
      <c r="B101" s="2"/>
      <c r="C101" s="3"/>
      <c r="D101" s="3"/>
      <c r="E101" s="3"/>
      <c r="F101" s="3"/>
      <c r="G101" s="18"/>
      <c r="H101" s="36"/>
      <c r="I101" s="39" t="s">
        <v>60</v>
      </c>
      <c r="J101" s="35"/>
      <c r="K101" s="35"/>
      <c r="L101" s="35"/>
      <c r="M101" s="35"/>
      <c r="N101" s="59">
        <v>1152.5899999999999</v>
      </c>
      <c r="O101" s="53"/>
      <c r="P101" s="32"/>
      <c r="Q101" s="32"/>
      <c r="R101" s="32"/>
      <c r="S101" s="32"/>
      <c r="T101" s="59"/>
    </row>
    <row r="102" spans="1:20" ht="24.95" customHeight="1">
      <c r="A102" s="7"/>
      <c r="B102" s="2"/>
      <c r="C102" s="3"/>
      <c r="D102" s="3"/>
      <c r="E102" s="3"/>
      <c r="F102" s="3"/>
      <c r="G102" s="18"/>
      <c r="H102" s="36"/>
      <c r="I102" s="39" t="s">
        <v>61</v>
      </c>
      <c r="J102" s="35"/>
      <c r="K102" s="35"/>
      <c r="L102" s="35"/>
      <c r="M102" s="35"/>
      <c r="N102" s="59">
        <v>2117.85</v>
      </c>
      <c r="O102" s="53"/>
      <c r="P102" s="32"/>
      <c r="Q102" s="32"/>
      <c r="R102" s="32"/>
      <c r="S102" s="82"/>
      <c r="T102" s="79"/>
    </row>
    <row r="103" spans="1:20" ht="24.95" customHeight="1" thickBot="1">
      <c r="A103" s="7"/>
      <c r="B103" s="2"/>
      <c r="C103" s="3"/>
      <c r="D103" s="3"/>
      <c r="E103" s="3"/>
      <c r="F103" s="3"/>
      <c r="G103" s="18"/>
      <c r="H103" s="36"/>
      <c r="I103" s="46"/>
      <c r="J103" s="3"/>
      <c r="K103" s="3"/>
      <c r="L103" s="3"/>
      <c r="M103" s="4"/>
      <c r="N103" s="56"/>
      <c r="O103" s="46"/>
      <c r="P103" s="3"/>
      <c r="Q103" s="3"/>
      <c r="R103" s="3"/>
      <c r="S103" s="4"/>
      <c r="T103" s="56"/>
    </row>
    <row r="104" spans="1:20" ht="24.95" customHeight="1" thickBot="1">
      <c r="A104" s="9"/>
      <c r="B104" s="10"/>
      <c r="C104" s="11"/>
      <c r="D104" s="11"/>
      <c r="E104" s="11"/>
      <c r="F104" s="25"/>
      <c r="G104" s="10"/>
      <c r="H104" s="37">
        <f>SUM(H97:H103)</f>
        <v>8771.9</v>
      </c>
      <c r="I104" s="41"/>
      <c r="J104" s="22"/>
      <c r="K104" s="22"/>
      <c r="L104" s="22"/>
      <c r="M104" s="23"/>
      <c r="N104" s="42">
        <f>SUM(N97:N103)</f>
        <v>23713.09</v>
      </c>
      <c r="O104" s="41"/>
      <c r="P104" s="22"/>
      <c r="Q104" s="22"/>
      <c r="R104" s="22"/>
      <c r="S104" s="23"/>
      <c r="T104" s="42">
        <f>SUM(T97:T103)</f>
        <v>0</v>
      </c>
    </row>
    <row r="105" spans="1:20" ht="24.95" customHeight="1" thickBot="1">
      <c r="A105" s="108" t="str">
        <f>A93</f>
        <v>ул.Строителей д.9</v>
      </c>
      <c r="B105" s="108"/>
      <c r="C105" s="108"/>
      <c r="D105" s="1"/>
      <c r="E105" s="1"/>
      <c r="F105" s="1"/>
      <c r="G105" s="1"/>
      <c r="H105" s="1"/>
      <c r="I105" s="21"/>
      <c r="J105" s="21"/>
      <c r="K105" s="21"/>
      <c r="L105" s="21"/>
      <c r="M105" s="21"/>
      <c r="N105" s="21"/>
    </row>
    <row r="106" spans="1:20" ht="24.95" customHeight="1" thickBot="1">
      <c r="A106" s="104" t="s">
        <v>0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6"/>
    </row>
    <row r="107" spans="1:20" ht="24.95" customHeight="1" thickBot="1">
      <c r="A107" s="83"/>
      <c r="B107" s="109" t="s">
        <v>24</v>
      </c>
      <c r="C107" s="110"/>
      <c r="D107" s="110"/>
      <c r="E107" s="110"/>
      <c r="F107" s="110"/>
      <c r="G107" s="110"/>
      <c r="H107" s="111"/>
      <c r="I107" s="96" t="s">
        <v>26</v>
      </c>
      <c r="J107" s="97"/>
      <c r="K107" s="97"/>
      <c r="L107" s="97"/>
      <c r="M107" s="97"/>
      <c r="N107" s="97"/>
      <c r="O107" s="100" t="s">
        <v>27</v>
      </c>
      <c r="P107" s="101"/>
      <c r="Q107" s="101"/>
      <c r="R107" s="101"/>
      <c r="S107" s="101"/>
      <c r="T107" s="102"/>
    </row>
    <row r="108" spans="1:20" ht="24.95" customHeight="1" thickBot="1">
      <c r="A108" s="84" t="s">
        <v>1</v>
      </c>
      <c r="B108" s="98" t="s">
        <v>2</v>
      </c>
      <c r="C108" s="98"/>
      <c r="D108" s="98"/>
      <c r="E108" s="98"/>
      <c r="F108" s="98"/>
      <c r="G108" s="85" t="s">
        <v>3</v>
      </c>
      <c r="H108" s="86" t="s">
        <v>4</v>
      </c>
      <c r="I108" s="99" t="s">
        <v>2</v>
      </c>
      <c r="J108" s="99"/>
      <c r="K108" s="99"/>
      <c r="L108" s="99"/>
      <c r="M108" s="99"/>
      <c r="N108" s="87" t="s">
        <v>4</v>
      </c>
      <c r="O108" s="112" t="s">
        <v>2</v>
      </c>
      <c r="P108" s="112"/>
      <c r="Q108" s="112"/>
      <c r="R108" s="112"/>
      <c r="S108" s="112"/>
      <c r="T108" s="88" t="s">
        <v>4</v>
      </c>
    </row>
    <row r="109" spans="1:20" ht="24.95" customHeight="1">
      <c r="A109" s="20" t="s">
        <v>21</v>
      </c>
      <c r="B109" s="2" t="s">
        <v>64</v>
      </c>
      <c r="C109" s="3"/>
      <c r="D109" s="3"/>
      <c r="E109" s="3"/>
      <c r="F109" s="3"/>
      <c r="G109" s="18"/>
      <c r="H109" s="36">
        <v>3777.15</v>
      </c>
      <c r="I109" s="71" t="s">
        <v>28</v>
      </c>
      <c r="J109" s="72"/>
      <c r="K109" s="72"/>
      <c r="L109" s="72"/>
      <c r="M109" s="72"/>
      <c r="N109" s="73">
        <v>5301.32</v>
      </c>
      <c r="O109" s="95" t="s">
        <v>66</v>
      </c>
      <c r="P109" s="52"/>
      <c r="Q109" s="52"/>
      <c r="R109" s="52"/>
      <c r="S109" s="52"/>
      <c r="T109" s="50">
        <v>766.34</v>
      </c>
    </row>
    <row r="110" spans="1:20" ht="24.95" customHeight="1">
      <c r="A110" s="64"/>
      <c r="B110" s="2" t="s">
        <v>65</v>
      </c>
      <c r="C110" s="3"/>
      <c r="D110" s="3"/>
      <c r="E110" s="17"/>
      <c r="F110" s="17"/>
      <c r="G110" s="18"/>
      <c r="H110" s="36">
        <f>163.18+249.58+163.18</f>
        <v>575.94000000000005</v>
      </c>
      <c r="I110" s="74" t="s">
        <v>29</v>
      </c>
      <c r="J110" s="75"/>
      <c r="K110" s="75"/>
      <c r="L110" s="75"/>
      <c r="M110" s="76"/>
      <c r="N110" s="77">
        <v>120</v>
      </c>
      <c r="O110" s="46"/>
      <c r="P110" s="35"/>
      <c r="Q110" s="35"/>
      <c r="R110" s="35"/>
      <c r="S110" s="35"/>
      <c r="T110" s="58"/>
    </row>
    <row r="111" spans="1:20" ht="24.95" customHeight="1">
      <c r="A111" s="64"/>
      <c r="B111" s="2"/>
      <c r="C111" s="3"/>
      <c r="D111" s="3"/>
      <c r="E111" s="17"/>
      <c r="F111" s="17"/>
      <c r="G111" s="18"/>
      <c r="H111" s="36"/>
      <c r="I111" s="69" t="s">
        <v>63</v>
      </c>
      <c r="J111" s="32"/>
      <c r="K111" s="32"/>
      <c r="L111" s="32"/>
      <c r="M111" s="32"/>
      <c r="N111" s="59">
        <f>1074.92</f>
        <v>1074.92</v>
      </c>
      <c r="O111" s="46"/>
      <c r="P111" s="35"/>
      <c r="Q111" s="35"/>
      <c r="R111" s="35"/>
      <c r="S111" s="35"/>
      <c r="T111" s="58"/>
    </row>
    <row r="112" spans="1:20" ht="24.95" customHeight="1">
      <c r="A112" s="64"/>
      <c r="B112" s="2"/>
      <c r="C112" s="3"/>
      <c r="D112" s="3"/>
      <c r="E112" s="17"/>
      <c r="F112" s="17"/>
      <c r="G112" s="18"/>
      <c r="H112" s="36"/>
      <c r="I112" s="69"/>
      <c r="J112" s="32"/>
      <c r="K112" s="32"/>
      <c r="L112" s="32"/>
      <c r="M112" s="32"/>
      <c r="N112" s="59"/>
      <c r="O112" s="46"/>
      <c r="P112" s="35"/>
      <c r="Q112" s="35"/>
      <c r="R112" s="35"/>
      <c r="S112" s="35"/>
      <c r="T112" s="58"/>
    </row>
    <row r="113" spans="1:20" ht="24.95" customHeight="1" thickBot="1">
      <c r="A113" s="7"/>
      <c r="B113" s="2"/>
      <c r="C113" s="3"/>
      <c r="D113" s="3"/>
      <c r="E113" s="3"/>
      <c r="F113" s="3"/>
      <c r="G113" s="18"/>
      <c r="H113" s="36"/>
      <c r="I113" s="69"/>
      <c r="J113" s="32"/>
      <c r="K113" s="32"/>
      <c r="L113" s="32"/>
      <c r="M113" s="32"/>
      <c r="N113" s="70"/>
      <c r="O113" s="46"/>
      <c r="P113" s="35"/>
      <c r="Q113" s="35"/>
      <c r="R113" s="35"/>
      <c r="S113" s="35"/>
      <c r="T113" s="61"/>
    </row>
    <row r="114" spans="1:20" ht="24.95" customHeight="1" thickBot="1">
      <c r="A114" s="9"/>
      <c r="B114" s="10"/>
      <c r="C114" s="11"/>
      <c r="D114" s="11"/>
      <c r="E114" s="11"/>
      <c r="F114" s="25"/>
      <c r="G114" s="10"/>
      <c r="H114" s="37">
        <f>SUM(H109:H113)</f>
        <v>4353.09</v>
      </c>
      <c r="I114" s="41"/>
      <c r="J114" s="22"/>
      <c r="K114" s="22"/>
      <c r="L114" s="22"/>
      <c r="M114" s="22"/>
      <c r="N114" s="47">
        <f>SUM(N109:N113)</f>
        <v>6496.24</v>
      </c>
      <c r="O114" s="41"/>
      <c r="P114" s="22"/>
      <c r="Q114" s="22"/>
      <c r="R114" s="22"/>
      <c r="S114" s="22"/>
      <c r="T114" s="47">
        <f>SUM(T109:T113)</f>
        <v>766.34</v>
      </c>
    </row>
    <row r="115" spans="1:20" ht="24.95" customHeight="1" thickBot="1">
      <c r="A115" s="108" t="str">
        <f>A105</f>
        <v>ул.Строителей д.9</v>
      </c>
      <c r="B115" s="108"/>
      <c r="C115" s="108"/>
      <c r="D115" s="1"/>
      <c r="E115" s="1"/>
      <c r="F115" s="1"/>
      <c r="G115" s="1"/>
      <c r="H115" s="1"/>
      <c r="I115" s="21"/>
      <c r="J115" s="21"/>
      <c r="K115" s="21"/>
      <c r="L115" s="21"/>
      <c r="M115" s="21"/>
      <c r="N115" s="21"/>
    </row>
    <row r="116" spans="1:20" ht="24.95" customHeight="1" thickBot="1">
      <c r="A116" s="104" t="s">
        <v>0</v>
      </c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6"/>
    </row>
    <row r="117" spans="1:20" ht="24.95" customHeight="1" thickBot="1">
      <c r="A117" s="83"/>
      <c r="B117" s="109" t="s">
        <v>24</v>
      </c>
      <c r="C117" s="110"/>
      <c r="D117" s="110"/>
      <c r="E117" s="110"/>
      <c r="F117" s="110"/>
      <c r="G117" s="110"/>
      <c r="H117" s="111"/>
      <c r="I117" s="96" t="s">
        <v>26</v>
      </c>
      <c r="J117" s="97"/>
      <c r="K117" s="97"/>
      <c r="L117" s="97"/>
      <c r="M117" s="97"/>
      <c r="N117" s="97"/>
      <c r="O117" s="100" t="s">
        <v>27</v>
      </c>
      <c r="P117" s="101"/>
      <c r="Q117" s="101"/>
      <c r="R117" s="101"/>
      <c r="S117" s="101"/>
      <c r="T117" s="102"/>
    </row>
    <row r="118" spans="1:20" ht="24.95" customHeight="1" thickBot="1">
      <c r="A118" s="84" t="s">
        <v>1</v>
      </c>
      <c r="B118" s="98" t="s">
        <v>2</v>
      </c>
      <c r="C118" s="98"/>
      <c r="D118" s="98"/>
      <c r="E118" s="98"/>
      <c r="F118" s="98"/>
      <c r="G118" s="85" t="s">
        <v>3</v>
      </c>
      <c r="H118" s="86" t="s">
        <v>4</v>
      </c>
      <c r="I118" s="99" t="s">
        <v>2</v>
      </c>
      <c r="J118" s="99"/>
      <c r="K118" s="99"/>
      <c r="L118" s="99"/>
      <c r="M118" s="99"/>
      <c r="N118" s="87" t="s">
        <v>4</v>
      </c>
      <c r="O118" s="112" t="s">
        <v>2</v>
      </c>
      <c r="P118" s="112"/>
      <c r="Q118" s="112"/>
      <c r="R118" s="112"/>
      <c r="S118" s="112"/>
      <c r="T118" s="88" t="s">
        <v>4</v>
      </c>
    </row>
    <row r="119" spans="1:20" ht="24.95" customHeight="1">
      <c r="A119" s="20" t="s">
        <v>22</v>
      </c>
      <c r="B119" s="2" t="s">
        <v>65</v>
      </c>
      <c r="C119" s="3"/>
      <c r="D119" s="3"/>
      <c r="E119" s="3"/>
      <c r="F119" s="3"/>
      <c r="G119" s="18"/>
      <c r="H119" s="36">
        <f>163.18+183.26+246.55</f>
        <v>592.99</v>
      </c>
      <c r="I119" s="71" t="s">
        <v>28</v>
      </c>
      <c r="J119" s="72"/>
      <c r="K119" s="72"/>
      <c r="L119" s="72"/>
      <c r="M119" s="72"/>
      <c r="N119" s="73">
        <v>5301.32</v>
      </c>
      <c r="O119" s="43"/>
      <c r="P119" s="52"/>
      <c r="Q119" s="52"/>
      <c r="R119" s="52"/>
      <c r="S119" s="52"/>
      <c r="T119" s="50"/>
    </row>
    <row r="120" spans="1:20" ht="24.95" customHeight="1">
      <c r="A120" s="64"/>
      <c r="B120" s="2"/>
      <c r="C120" s="3"/>
      <c r="D120" s="3"/>
      <c r="E120" s="17"/>
      <c r="F120" s="17"/>
      <c r="G120" s="18"/>
      <c r="H120" s="36"/>
      <c r="I120" s="74" t="s">
        <v>29</v>
      </c>
      <c r="J120" s="75"/>
      <c r="K120" s="75"/>
      <c r="L120" s="75"/>
      <c r="M120" s="76"/>
      <c r="N120" s="77">
        <v>120</v>
      </c>
      <c r="O120" s="53"/>
      <c r="P120" s="32"/>
      <c r="Q120" s="32"/>
      <c r="R120" s="32"/>
      <c r="S120" s="32"/>
      <c r="T120" s="54"/>
    </row>
    <row r="121" spans="1:20" ht="24.95" customHeight="1">
      <c r="A121" s="7"/>
      <c r="B121" s="2"/>
      <c r="C121" s="3"/>
      <c r="D121" s="3"/>
      <c r="E121" s="3"/>
      <c r="F121" s="3"/>
      <c r="G121" s="18"/>
      <c r="H121" s="36"/>
      <c r="I121" s="39"/>
      <c r="J121" s="35"/>
      <c r="K121" s="35"/>
      <c r="L121" s="35"/>
      <c r="M121" s="35"/>
      <c r="N121" s="59"/>
      <c r="O121" s="46"/>
      <c r="P121" s="35"/>
      <c r="Q121" s="35"/>
      <c r="R121" s="35"/>
      <c r="S121" s="35"/>
      <c r="T121" s="55"/>
    </row>
    <row r="122" spans="1:20" ht="24.95" customHeight="1" thickBot="1">
      <c r="A122" s="7"/>
      <c r="B122" s="2"/>
      <c r="C122" s="3"/>
      <c r="D122" s="3"/>
      <c r="E122" s="3"/>
      <c r="F122" s="3"/>
      <c r="G122" s="18"/>
      <c r="H122" s="36"/>
      <c r="I122" s="53"/>
      <c r="J122" s="3"/>
      <c r="K122" s="3"/>
      <c r="L122" s="3"/>
      <c r="M122" s="4"/>
      <c r="N122" s="57"/>
      <c r="O122" s="39"/>
      <c r="P122" s="3"/>
      <c r="Q122" s="3"/>
      <c r="R122" s="3"/>
      <c r="S122" s="3"/>
      <c r="T122" s="63"/>
    </row>
    <row r="123" spans="1:20" ht="24.95" customHeight="1" thickBot="1">
      <c r="A123" s="9"/>
      <c r="B123" s="10"/>
      <c r="C123" s="11"/>
      <c r="D123" s="11"/>
      <c r="E123" s="11"/>
      <c r="F123" s="25"/>
      <c r="G123" s="10"/>
      <c r="H123" s="37">
        <f>SUM(H119:H122)</f>
        <v>592.99</v>
      </c>
      <c r="I123" s="41"/>
      <c r="J123" s="22"/>
      <c r="K123" s="22"/>
      <c r="L123" s="22"/>
      <c r="M123" s="23"/>
      <c r="N123" s="42">
        <f>SUM(N119:N122)</f>
        <v>5421.32</v>
      </c>
      <c r="O123" s="41"/>
      <c r="P123" s="22"/>
      <c r="Q123" s="22"/>
      <c r="R123" s="22"/>
      <c r="S123" s="23"/>
      <c r="T123" s="42">
        <f>SUM(T119:T122)</f>
        <v>0</v>
      </c>
    </row>
    <row r="124" spans="1:20" ht="24.95" customHeight="1">
      <c r="E124" s="120" t="s">
        <v>8</v>
      </c>
      <c r="F124" s="120"/>
      <c r="G124" s="120"/>
      <c r="H124" s="29">
        <f>H123+H114+H104+H92+H80+H70+H60+H50+H39+H28+H18+H8</f>
        <v>41949.909999999996</v>
      </c>
      <c r="K124" s="121" t="s">
        <v>8</v>
      </c>
      <c r="L124" s="121"/>
      <c r="M124" s="121"/>
      <c r="N124" s="62">
        <f>N123+N114+N104+N92+N80+N70+N60+N50+N39+N28+N18+N8</f>
        <v>98536.840000000011</v>
      </c>
      <c r="Q124" s="121" t="s">
        <v>8</v>
      </c>
      <c r="R124" s="121"/>
      <c r="S124" s="121"/>
      <c r="T124" s="62">
        <f>T123+T114+T104+T92+T80+T70+T60+T50+T39+T28+T18+T8</f>
        <v>8333.869999999999</v>
      </c>
    </row>
    <row r="125" spans="1:20" ht="24.95" customHeight="1"/>
    <row r="126" spans="1:20" ht="20.100000000000001" customHeight="1"/>
    <row r="128" spans="1:20">
      <c r="A128" s="122" t="s">
        <v>5</v>
      </c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</row>
    <row r="129" spans="1:11">
      <c r="A129" s="122" t="s">
        <v>10</v>
      </c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</row>
    <row r="130" spans="1:11">
      <c r="A130" s="122" t="s">
        <v>32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</row>
    <row r="131" spans="1:11">
      <c r="A131" s="122" t="s">
        <v>25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</row>
    <row r="132" spans="1:11">
      <c r="A132" s="26"/>
      <c r="B132" s="30"/>
      <c r="C132" s="30"/>
      <c r="D132" s="30"/>
      <c r="E132" s="30"/>
      <c r="F132" s="30"/>
      <c r="G132" s="31"/>
      <c r="H132" s="31"/>
    </row>
    <row r="133" spans="1:11" ht="15" customHeight="1">
      <c r="A133" s="26"/>
      <c r="B133" s="123" t="s">
        <v>6</v>
      </c>
      <c r="C133" s="123"/>
      <c r="D133" s="125" t="s">
        <v>7</v>
      </c>
      <c r="E133" s="125"/>
      <c r="F133" s="125" t="s">
        <v>23</v>
      </c>
      <c r="G133" s="128"/>
      <c r="H133" s="130"/>
      <c r="I133" s="129"/>
      <c r="J133" s="27"/>
    </row>
    <row r="134" spans="1:11" ht="15" customHeight="1">
      <c r="A134" s="26"/>
      <c r="B134" s="123"/>
      <c r="C134" s="123"/>
      <c r="D134" s="125"/>
      <c r="E134" s="125"/>
      <c r="F134" s="125"/>
      <c r="G134" s="128"/>
      <c r="H134" s="130"/>
      <c r="I134" s="129"/>
      <c r="J134" s="27"/>
    </row>
    <row r="135" spans="1:11" ht="38.25" customHeight="1">
      <c r="A135" s="126"/>
      <c r="B135" s="124">
        <v>114076.2</v>
      </c>
      <c r="C135" s="124"/>
      <c r="D135" s="124">
        <v>75076.240000000005</v>
      </c>
      <c r="E135" s="124"/>
      <c r="F135" s="124">
        <v>140486.75</v>
      </c>
      <c r="G135" s="124"/>
      <c r="H135" s="127"/>
      <c r="I135" s="127"/>
      <c r="K135" s="28"/>
    </row>
    <row r="136" spans="1:11">
      <c r="K136" s="28"/>
    </row>
    <row r="137" spans="1:11">
      <c r="A137" s="122" t="s">
        <v>5</v>
      </c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</row>
    <row r="138" spans="1:11">
      <c r="A138" s="122" t="s">
        <v>10</v>
      </c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</row>
    <row r="139" spans="1:11">
      <c r="A139" s="122" t="s">
        <v>31</v>
      </c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</row>
    <row r="140" spans="1:11">
      <c r="A140" s="122" t="str">
        <f>A131</f>
        <v>Дома № 9  по ул.Строителей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</row>
    <row r="141" spans="1:11">
      <c r="A141" s="26"/>
      <c r="B141" s="30"/>
      <c r="C141" s="30"/>
      <c r="D141" s="30"/>
      <c r="E141" s="30"/>
      <c r="F141" s="30"/>
      <c r="G141" s="31"/>
      <c r="H141" s="31"/>
    </row>
    <row r="142" spans="1:11" ht="15" customHeight="1">
      <c r="A142" s="26"/>
      <c r="B142" s="123" t="s">
        <v>6</v>
      </c>
      <c r="C142" s="123"/>
      <c r="D142" s="125" t="s">
        <v>7</v>
      </c>
      <c r="E142" s="125"/>
      <c r="F142" s="125" t="s">
        <v>23</v>
      </c>
      <c r="G142" s="128"/>
      <c r="H142" s="130"/>
      <c r="I142" s="129"/>
      <c r="J142" s="27"/>
    </row>
    <row r="143" spans="1:11" ht="20.25" customHeight="1">
      <c r="A143" s="26"/>
      <c r="B143" s="123"/>
      <c r="C143" s="123"/>
      <c r="D143" s="125"/>
      <c r="E143" s="125"/>
      <c r="F143" s="125"/>
      <c r="G143" s="128"/>
      <c r="H143" s="130"/>
      <c r="I143" s="129"/>
      <c r="J143" s="27"/>
    </row>
    <row r="144" spans="1:11" ht="36.75" customHeight="1">
      <c r="B144" s="124">
        <v>145411.79999999999</v>
      </c>
      <c r="C144" s="124"/>
      <c r="D144" s="124">
        <v>95270.87</v>
      </c>
      <c r="E144" s="124"/>
      <c r="F144" s="124">
        <v>159024.59</v>
      </c>
      <c r="G144" s="124"/>
    </row>
    <row r="149" spans="2:4" ht="15.75">
      <c r="B149" s="33"/>
      <c r="C149" s="33"/>
      <c r="D149" s="33"/>
    </row>
    <row r="150" spans="2:4" ht="15.75">
      <c r="B150" s="33"/>
      <c r="C150" s="33"/>
      <c r="D150" s="33"/>
    </row>
    <row r="151" spans="2:4" ht="15.75">
      <c r="B151" s="33"/>
      <c r="C151" s="33"/>
      <c r="D151" s="33"/>
    </row>
    <row r="152" spans="2:4" ht="15.75">
      <c r="B152" s="33"/>
      <c r="C152" s="33"/>
      <c r="D152" s="33"/>
    </row>
    <row r="153" spans="2:4" ht="15.75">
      <c r="B153" s="33"/>
      <c r="C153" s="33"/>
      <c r="D153" s="33"/>
    </row>
  </sheetData>
  <mergeCells count="121">
    <mergeCell ref="B135:C135"/>
    <mergeCell ref="D135:E135"/>
    <mergeCell ref="F135:G135"/>
    <mergeCell ref="B144:C144"/>
    <mergeCell ref="D144:E144"/>
    <mergeCell ref="F144:G144"/>
    <mergeCell ref="A138:K138"/>
    <mergeCell ref="A139:K139"/>
    <mergeCell ref="B142:C143"/>
    <mergeCell ref="D142:E143"/>
    <mergeCell ref="F142:G143"/>
    <mergeCell ref="H142:I143"/>
    <mergeCell ref="D133:E134"/>
    <mergeCell ref="F133:G134"/>
    <mergeCell ref="H133:I134"/>
    <mergeCell ref="A140:K140"/>
    <mergeCell ref="A137:K137"/>
    <mergeCell ref="A128:K128"/>
    <mergeCell ref="A129:K129"/>
    <mergeCell ref="A130:K130"/>
    <mergeCell ref="A131:K131"/>
    <mergeCell ref="B133:C134"/>
    <mergeCell ref="E124:G124"/>
    <mergeCell ref="K124:M124"/>
    <mergeCell ref="Q124:S124"/>
    <mergeCell ref="A115:C115"/>
    <mergeCell ref="B117:H117"/>
    <mergeCell ref="I117:N117"/>
    <mergeCell ref="O117:T117"/>
    <mergeCell ref="B118:F118"/>
    <mergeCell ref="I118:M118"/>
    <mergeCell ref="O118:S118"/>
    <mergeCell ref="A116:N116"/>
    <mergeCell ref="B108:F108"/>
    <mergeCell ref="I108:M108"/>
    <mergeCell ref="O108:S108"/>
    <mergeCell ref="B96:F96"/>
    <mergeCell ref="I96:M96"/>
    <mergeCell ref="O96:S96"/>
    <mergeCell ref="B95:H95"/>
    <mergeCell ref="I95:N95"/>
    <mergeCell ref="O95:T95"/>
    <mergeCell ref="I73:N73"/>
    <mergeCell ref="A72:N72"/>
    <mergeCell ref="A62:N62"/>
    <mergeCell ref="O73:T73"/>
    <mergeCell ref="A71:C71"/>
    <mergeCell ref="A105:C105"/>
    <mergeCell ref="B107:H107"/>
    <mergeCell ref="I107:N107"/>
    <mergeCell ref="A106:N106"/>
    <mergeCell ref="O74:S74"/>
    <mergeCell ref="O107:T107"/>
    <mergeCell ref="A94:N94"/>
    <mergeCell ref="I83:N83"/>
    <mergeCell ref="O83:T83"/>
    <mergeCell ref="B84:F84"/>
    <mergeCell ref="I84:M84"/>
    <mergeCell ref="O84:S84"/>
    <mergeCell ref="A93:C93"/>
    <mergeCell ref="A81:C81"/>
    <mergeCell ref="A82:N82"/>
    <mergeCell ref="B74:F74"/>
    <mergeCell ref="I74:M74"/>
    <mergeCell ref="B83:H83"/>
    <mergeCell ref="A40:C40"/>
    <mergeCell ref="O42:T42"/>
    <mergeCell ref="O53:T53"/>
    <mergeCell ref="I42:N42"/>
    <mergeCell ref="B43:F43"/>
    <mergeCell ref="A41:N41"/>
    <mergeCell ref="I54:M54"/>
    <mergeCell ref="O54:S54"/>
    <mergeCell ref="B53:H53"/>
    <mergeCell ref="I53:N53"/>
    <mergeCell ref="I43:M43"/>
    <mergeCell ref="A51:C51"/>
    <mergeCell ref="A52:N52"/>
    <mergeCell ref="O43:S43"/>
    <mergeCell ref="B54:F54"/>
    <mergeCell ref="A61:C61"/>
    <mergeCell ref="O63:T63"/>
    <mergeCell ref="B64:F64"/>
    <mergeCell ref="I64:M64"/>
    <mergeCell ref="O64:S64"/>
    <mergeCell ref="B63:H63"/>
    <mergeCell ref="I63:N63"/>
    <mergeCell ref="B73:H73"/>
    <mergeCell ref="O3:T3"/>
    <mergeCell ref="O4:S4"/>
    <mergeCell ref="O11:T11"/>
    <mergeCell ref="O12:S12"/>
    <mergeCell ref="O22:S22"/>
    <mergeCell ref="O31:T31"/>
    <mergeCell ref="I21:N21"/>
    <mergeCell ref="B42:H42"/>
    <mergeCell ref="A20:N20"/>
    <mergeCell ref="A10:N10"/>
    <mergeCell ref="A19:C19"/>
    <mergeCell ref="B21:H21"/>
    <mergeCell ref="I22:M22"/>
    <mergeCell ref="B31:H31"/>
    <mergeCell ref="A9:C9"/>
    <mergeCell ref="B11:H11"/>
    <mergeCell ref="I11:N11"/>
    <mergeCell ref="B12:F12"/>
    <mergeCell ref="I12:M12"/>
    <mergeCell ref="O21:T21"/>
    <mergeCell ref="O32:S32"/>
    <mergeCell ref="A30:N30"/>
    <mergeCell ref="I32:M32"/>
    <mergeCell ref="B32:F32"/>
    <mergeCell ref="A1:C1"/>
    <mergeCell ref="B3:H3"/>
    <mergeCell ref="I3:N3"/>
    <mergeCell ref="B4:F4"/>
    <mergeCell ref="I4:M4"/>
    <mergeCell ref="A2:N2"/>
    <mergeCell ref="I31:N31"/>
    <mergeCell ref="A29:C29"/>
    <mergeCell ref="B22:F22"/>
  </mergeCells>
  <phoneticPr fontId="5" type="noConversion"/>
  <pageMargins left="0.35" right="0.17" top="0.21" bottom="0.16" header="0.5" footer="0.16"/>
  <pageSetup paperSize="9" scale="45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Строителей 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User</cp:lastModifiedBy>
  <cp:lastPrinted>2015-03-12T11:43:32Z</cp:lastPrinted>
  <dcterms:created xsi:type="dcterms:W3CDTF">2013-02-05T05:42:12Z</dcterms:created>
  <dcterms:modified xsi:type="dcterms:W3CDTF">2016-03-29T18:23:03Z</dcterms:modified>
</cp:coreProperties>
</file>