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адовая 29а" sheetId="2" r:id="rId1"/>
  </sheets>
  <calcPr calcId="145621"/>
</workbook>
</file>

<file path=xl/calcChain.xml><?xml version="1.0" encoding="utf-8"?>
<calcChain xmlns="http://schemas.openxmlformats.org/spreadsheetml/2006/main">
  <c r="A106" i="2" l="1"/>
  <c r="N85" i="2" l="1"/>
  <c r="N84" i="2" l="1"/>
  <c r="N90" i="2" s="1"/>
  <c r="T60" i="2" l="1"/>
  <c r="H56" i="2" l="1"/>
  <c r="H41" i="2"/>
  <c r="T90" i="2" l="1"/>
  <c r="H90" i="2"/>
  <c r="T78" i="2"/>
  <c r="N78" i="2"/>
  <c r="H78" i="2"/>
  <c r="T71" i="2"/>
  <c r="N71" i="2"/>
  <c r="H71" i="2"/>
  <c r="T64" i="2"/>
  <c r="N64" i="2"/>
  <c r="H64" i="2"/>
  <c r="T56" i="2"/>
  <c r="N56" i="2"/>
  <c r="T48" i="2"/>
  <c r="N48" i="2"/>
  <c r="H48" i="2"/>
  <c r="T41" i="2"/>
  <c r="N41" i="2"/>
  <c r="T34" i="2"/>
  <c r="T27" i="2"/>
  <c r="T20" i="2"/>
  <c r="T13" i="2"/>
  <c r="T6" i="2"/>
  <c r="N34" i="2"/>
  <c r="H34" i="2"/>
  <c r="N27" i="2"/>
  <c r="H27" i="2"/>
  <c r="H20" i="2"/>
  <c r="H13" i="2"/>
  <c r="H6" i="2"/>
  <c r="N20" i="2"/>
  <c r="N13" i="2"/>
  <c r="N6" i="2"/>
  <c r="A14" i="2"/>
  <c r="A21" i="2" s="1"/>
  <c r="A28" i="2" s="1"/>
  <c r="A35" i="2" s="1"/>
  <c r="A42" i="2" s="1"/>
  <c r="A49" i="2" s="1"/>
  <c r="A57" i="2" s="1"/>
  <c r="A65" i="2" s="1"/>
  <c r="A72" i="2" s="1"/>
  <c r="A79" i="2" s="1"/>
  <c r="A7" i="2"/>
  <c r="T91" i="2" l="1"/>
  <c r="N91" i="2"/>
  <c r="H91" i="2"/>
</calcChain>
</file>

<file path=xl/sharedStrings.xml><?xml version="1.0" encoding="utf-8"?>
<sst xmlns="http://schemas.openxmlformats.org/spreadsheetml/2006/main" count="208" uniqueCount="48">
  <si>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</si>
  <si>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</si>
  <si>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</si>
  <si>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</si>
  <si>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</si>
  <si>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</si>
  <si>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начислен.</t>
  </si>
  <si>
    <t>поступления</t>
  </si>
  <si>
    <t>итого:</t>
  </si>
  <si>
    <t>январь</t>
  </si>
  <si>
    <t>по начислению, поступлению, затратам  средств</t>
  </si>
  <si>
    <t>ул.Садовая д.29а</t>
  </si>
  <si>
    <t>февраль</t>
  </si>
  <si>
    <t>март</t>
  </si>
  <si>
    <t>апрель</t>
  </si>
  <si>
    <t>май</t>
  </si>
  <si>
    <t xml:space="preserve"> содержание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</si>
  <si>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</si>
  <si>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</si>
  <si>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</si>
  <si>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</si>
  <si>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</si>
  <si>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</si>
  <si>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</si>
  <si>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ОТЧЕТ</t>
  </si>
  <si>
    <t>выполнение</t>
  </si>
  <si>
    <t>Дома № 29а  по ул.Садовая</t>
  </si>
  <si>
    <t>содержание аварийной службы</t>
  </si>
  <si>
    <t>снятие показаний эл.энергии</t>
  </si>
  <si>
    <t>очистка от снега</t>
  </si>
  <si>
    <t>по текущему  ремонту за 2015 год</t>
  </si>
  <si>
    <t>по содержанию жилья за 2015 год</t>
  </si>
  <si>
    <t>посыпка территории песком</t>
  </si>
  <si>
    <t>устранение течи радиатора</t>
  </si>
  <si>
    <t>уборка помойки</t>
  </si>
  <si>
    <t>изготовление люка (1 п-д)</t>
  </si>
  <si>
    <t>ремонт примыканий к трубе</t>
  </si>
  <si>
    <t>прочистка канализации</t>
  </si>
  <si>
    <t>ремонт кровли, закрытие люков</t>
  </si>
  <si>
    <t>засыпка подпола песком для проведения работ</t>
  </si>
  <si>
    <t>уборка придомовой территории</t>
  </si>
  <si>
    <t>ремонт крыши</t>
  </si>
  <si>
    <t>ремонт канализ.трубы</t>
  </si>
  <si>
    <t>проверка системы ХВС</t>
  </si>
  <si>
    <t>змена части канал.стояка</t>
  </si>
  <si>
    <t>уборка территории</t>
  </si>
  <si>
    <t>ремонт стены</t>
  </si>
  <si>
    <t>утепление канал.труб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</si>
</sst>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3" fillId="0" borderId="0" xfId="1" applyFont="1" applyAlignment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2" fontId="1" fillId="0" borderId="9" xfId="1" applyNumberFormat="1" applyBorder="1"/>
    <xf numFmtId="0" fontId="2" fillId="0" borderId="10" xfId="1" applyFont="1" applyBorder="1"/>
    <xf numFmtId="0" fontId="2" fillId="0" borderId="2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3" xfId="1" applyFont="1" applyBorder="1"/>
    <xf numFmtId="0" fontId="3" fillId="0" borderId="16" xfId="1" applyFont="1" applyBorder="1"/>
    <xf numFmtId="0" fontId="2" fillId="0" borderId="0" xfId="1" applyFont="1" applyBorder="1" applyAlignment="1">
      <alignment horizontal="right"/>
    </xf>
    <xf numFmtId="2" fontId="2" fillId="0" borderId="17" xfId="1" applyNumberFormat="1" applyFont="1" applyBorder="1"/>
    <xf numFmtId="2" fontId="2" fillId="0" borderId="18" xfId="1" applyNumberFormat="1" applyFont="1" applyBorder="1"/>
    <xf numFmtId="0" fontId="2" fillId="0" borderId="19" xfId="1" applyFont="1" applyBorder="1"/>
    <xf numFmtId="0" fontId="4" fillId="0" borderId="10" xfId="1" applyFont="1" applyBorder="1" applyAlignment="1">
      <alignment horizontal="center"/>
    </xf>
    <xf numFmtId="2" fontId="2" fillId="0" borderId="8" xfId="1" applyNumberFormat="1" applyFont="1" applyFill="1" applyBorder="1"/>
    <xf numFmtId="0" fontId="3" fillId="0" borderId="27" xfId="1" applyFont="1" applyBorder="1" applyAlignment="1"/>
    <xf numFmtId="0" fontId="3" fillId="0" borderId="27" xfId="1" applyFont="1" applyBorder="1"/>
    <xf numFmtId="0" fontId="3" fillId="0" borderId="28" xfId="1" applyFont="1" applyBorder="1"/>
    <xf numFmtId="2" fontId="3" fillId="0" borderId="29" xfId="1" applyNumberFormat="1" applyFont="1" applyBorder="1"/>
    <xf numFmtId="0" fontId="3" fillId="0" borderId="30" xfId="1" applyFont="1" applyBorder="1" applyAlignment="1"/>
    <xf numFmtId="0" fontId="2" fillId="0" borderId="31" xfId="1" applyFont="1" applyBorder="1"/>
    <xf numFmtId="0" fontId="0" fillId="0" borderId="0" xfId="0" applyBorder="1" applyAlignment="1"/>
    <xf numFmtId="2" fontId="0" fillId="0" borderId="0" xfId="0" applyNumberFormat="1"/>
    <xf numFmtId="2" fontId="8" fillId="0" borderId="20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10" xfId="1" applyFont="1" applyBorder="1" applyAlignment="1">
      <alignment horizontal="center"/>
    </xf>
    <xf numFmtId="0" fontId="3" fillId="0" borderId="44" xfId="1" applyFont="1" applyBorder="1"/>
    <xf numFmtId="0" fontId="3" fillId="0" borderId="45" xfId="1" applyFont="1" applyBorder="1"/>
    <xf numFmtId="0" fontId="3" fillId="0" borderId="0" xfId="1" applyFont="1" applyBorder="1"/>
    <xf numFmtId="2" fontId="2" fillId="0" borderId="46" xfId="1" applyNumberFormat="1" applyFont="1" applyBorder="1"/>
    <xf numFmtId="0" fontId="2" fillId="0" borderId="47" xfId="1" applyFont="1" applyBorder="1"/>
    <xf numFmtId="2" fontId="2" fillId="0" borderId="5" xfId="1" applyNumberFormat="1" applyFont="1" applyFill="1" applyBorder="1"/>
    <xf numFmtId="0" fontId="3" fillId="0" borderId="49" xfId="1" applyFont="1" applyBorder="1"/>
    <xf numFmtId="0" fontId="3" fillId="0" borderId="0" xfId="1" applyFont="1" applyFill="1" applyBorder="1"/>
    <xf numFmtId="2" fontId="2" fillId="0" borderId="5" xfId="1" applyNumberFormat="1" applyFont="1" applyBorder="1"/>
    <xf numFmtId="2" fontId="3" fillId="0" borderId="50" xfId="1" applyNumberFormat="1" applyFont="1" applyBorder="1"/>
    <xf numFmtId="0" fontId="3" fillId="0" borderId="35" xfId="1" applyFont="1" applyFill="1" applyBorder="1"/>
    <xf numFmtId="0" fontId="3" fillId="0" borderId="42" xfId="1" applyFont="1" applyBorder="1"/>
    <xf numFmtId="0" fontId="2" fillId="0" borderId="36" xfId="1" applyFont="1" applyBorder="1"/>
    <xf numFmtId="0" fontId="3" fillId="0" borderId="37" xfId="1" applyFont="1" applyBorder="1"/>
    <xf numFmtId="2" fontId="3" fillId="0" borderId="51" xfId="1" applyNumberFormat="1" applyFont="1" applyBorder="1"/>
    <xf numFmtId="0" fontId="3" fillId="0" borderId="47" xfId="1" applyFont="1" applyBorder="1"/>
    <xf numFmtId="0" fontId="3" fillId="0" borderId="52" xfId="1" applyFont="1" applyBorder="1"/>
    <xf numFmtId="0" fontId="6" fillId="0" borderId="11" xfId="1" applyFont="1" applyFill="1" applyBorder="1"/>
    <xf numFmtId="0" fontId="3" fillId="0" borderId="36" xfId="1" applyFont="1" applyFill="1" applyBorder="1"/>
    <xf numFmtId="0" fontId="3" fillId="0" borderId="55" xfId="1" applyFont="1" applyBorder="1"/>
    <xf numFmtId="2" fontId="2" fillId="0" borderId="56" xfId="1" applyNumberFormat="1" applyFont="1" applyBorder="1"/>
    <xf numFmtId="0" fontId="3" fillId="0" borderId="53" xfId="1" applyFont="1" applyBorder="1"/>
    <xf numFmtId="2" fontId="1" fillId="0" borderId="54" xfId="1" applyNumberFormat="1" applyBorder="1"/>
    <xf numFmtId="2" fontId="3" fillId="0" borderId="55" xfId="1" applyNumberFormat="1" applyFont="1" applyBorder="1"/>
    <xf numFmtId="0" fontId="3" fillId="0" borderId="42" xfId="1" applyFont="1" applyFill="1" applyBorder="1"/>
    <xf numFmtId="2" fontId="1" fillId="0" borderId="23" xfId="1" applyNumberFormat="1" applyBorder="1"/>
    <xf numFmtId="2" fontId="2" fillId="0" borderId="55" xfId="1" applyNumberFormat="1" applyFont="1" applyBorder="1"/>
    <xf numFmtId="2" fontId="8" fillId="0" borderId="21" xfId="0" applyNumberFormat="1" applyFont="1" applyBorder="1"/>
    <xf numFmtId="0" fontId="6" fillId="0" borderId="35" xfId="1" applyFont="1" applyFill="1" applyBorder="1"/>
    <xf numFmtId="0" fontId="3" fillId="0" borderId="6" xfId="1" applyFont="1" applyBorder="1"/>
    <xf numFmtId="0" fontId="3" fillId="0" borderId="26" xfId="1" applyFont="1" applyBorder="1"/>
    <xf numFmtId="0" fontId="6" fillId="0" borderId="42" xfId="1" applyFont="1" applyFill="1" applyBorder="1"/>
    <xf numFmtId="2" fontId="3" fillId="0" borderId="32" xfId="1" applyNumberFormat="1" applyFont="1" applyBorder="1"/>
    <xf numFmtId="2" fontId="2" fillId="0" borderId="59" xfId="1" applyNumberFormat="1" applyFont="1" applyBorder="1"/>
    <xf numFmtId="2" fontId="1" fillId="0" borderId="55" xfId="1" applyNumberFormat="1" applyBorder="1"/>
    <xf numFmtId="0" fontId="6" fillId="0" borderId="36" xfId="1" applyFont="1" applyFill="1" applyBorder="1"/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9" xfId="1" applyFont="1" applyFill="1" applyBorder="1"/>
    <xf numFmtId="0" fontId="3" fillId="2" borderId="26" xfId="1" applyFont="1" applyFill="1" applyBorder="1"/>
    <xf numFmtId="0" fontId="3" fillId="2" borderId="24" xfId="1" applyFont="1" applyFill="1" applyBorder="1"/>
    <xf numFmtId="0" fontId="3" fillId="2" borderId="57" xfId="1" applyFont="1" applyFill="1" applyBorder="1"/>
    <xf numFmtId="0" fontId="3" fillId="0" borderId="13" xfId="1" applyFont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8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58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39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0" fontId="0" fillId="0" borderId="36" xfId="0" applyBorder="1"/>
    <xf numFmtId="0" fontId="0" fillId="0" borderId="0" xfId="0" applyBorder="1"/>
    <xf numFmtId="0" fontId="0" fillId="0" borderId="60" xfId="0" applyBorder="1"/>
    <xf numFmtId="0" fontId="2" fillId="0" borderId="42" xfId="1" applyFont="1" applyBorder="1"/>
    <xf numFmtId="0" fontId="2" fillId="0" borderId="53" xfId="1" applyFont="1" applyBorder="1"/>
    <xf numFmtId="2" fontId="2" fillId="0" borderId="54" xfId="1" applyNumberFormat="1" applyFont="1" applyBorder="1"/>
    <xf numFmtId="0" fontId="6" fillId="0" borderId="0" xfId="1" applyFont="1" applyBorder="1"/>
    <xf numFmtId="2" fontId="6" fillId="0" borderId="55" xfId="1" applyNumberFormat="1" applyFont="1" applyBorder="1"/>
    <xf numFmtId="0" fontId="6" fillId="0" borderId="42" xfId="1" applyFont="1" applyBorder="1"/>
    <xf numFmtId="0" fontId="6" fillId="0" borderId="53" xfId="1" applyFont="1" applyBorder="1"/>
    <xf numFmtId="2" fontId="11" fillId="0" borderId="54" xfId="1" applyNumberFormat="1" applyFont="1" applyBorder="1"/>
    <xf numFmtId="0" fontId="6" fillId="0" borderId="55" xfId="1" applyFont="1" applyBorder="1"/>
    <xf numFmtId="0" fontId="7" fillId="0" borderId="61" xfId="0" applyFont="1" applyBorder="1" applyAlignment="1">
      <alignment horizontal="center" vertical="center" wrapText="1"/>
    </xf>
    <xf numFmtId="2" fontId="3" fillId="0" borderId="6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wrapText="1"/>
    </xf>
    <xf numFmtId="2" fontId="3" fillId="0" borderId="62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tabSelected="1" topLeftCell="A92" zoomScale="75" workbookViewId="0">
      <selection activeCell="A93" sqref="A93:XFD123"/>
    </sheetView>
  </sheetViews>
  <sheetFormatPr defaultRowHeight="15" x14ac:dyDescent="0.25"/>
  <cols>
    <col min="1" max="1" width="19" customWidth="1"/>
    <col min="5" max="5" width="15.42578125" customWidth="1"/>
    <col min="6" max="6" width="9.140625" customWidth="1"/>
    <col min="7" max="7" width="14.28515625" customWidth="1"/>
    <col min="8" max="8" width="11.140625" customWidth="1"/>
    <col min="11" max="11" width="11.42578125" customWidth="1"/>
    <col min="12" max="12" width="10.5703125" customWidth="1"/>
    <col min="13" max="13" width="8.140625" customWidth="1"/>
    <col min="14" max="14" width="11.28515625" customWidth="1"/>
    <col min="19" max="19" width="20.7109375" customWidth="1"/>
    <col min="20" max="20" width="10.42578125" customWidth="1"/>
  </cols>
  <sheetData>
    <row r="1" spans="1:25" ht="23.1" customHeight="1" thickBot="1" x14ac:dyDescent="0.3">
      <c r="A1" s="82" t="s">
        <v>11</v>
      </c>
      <c r="B1" s="82"/>
      <c r="C1" s="82"/>
      <c r="D1" s="1"/>
      <c r="E1" s="1"/>
      <c r="F1" s="1"/>
      <c r="G1" s="1"/>
      <c r="H1" s="1"/>
      <c r="I1" s="25"/>
      <c r="J1" s="25"/>
      <c r="K1" s="25"/>
      <c r="L1" s="25"/>
      <c r="M1" s="25"/>
      <c r="N1" s="25"/>
    </row>
    <row r="2" spans="1:25" ht="23.1" customHeight="1" x14ac:dyDescent="0.25">
      <c r="A2" s="74"/>
      <c r="B2" s="83" t="s">
        <v>0</v>
      </c>
      <c r="C2" s="83"/>
      <c r="D2" s="83"/>
      <c r="E2" s="83"/>
      <c r="F2" s="83"/>
      <c r="G2" s="83"/>
      <c r="H2" s="83"/>
      <c r="I2" s="84" t="s">
        <v>1</v>
      </c>
      <c r="J2" s="84"/>
      <c r="K2" s="84"/>
      <c r="L2" s="84"/>
      <c r="M2" s="84"/>
      <c r="N2" s="85"/>
      <c r="O2" s="88" t="s">
        <v>16</v>
      </c>
      <c r="P2" s="89"/>
      <c r="Q2" s="89"/>
      <c r="R2" s="89"/>
      <c r="S2" s="89"/>
      <c r="T2" s="90"/>
    </row>
    <row r="3" spans="1:25" ht="23.1" customHeight="1" thickBot="1" x14ac:dyDescent="0.3">
      <c r="A3" s="75" t="s">
        <v>2</v>
      </c>
      <c r="B3" s="86" t="s">
        <v>3</v>
      </c>
      <c r="C3" s="86"/>
      <c r="D3" s="86"/>
      <c r="E3" s="86"/>
      <c r="F3" s="86"/>
      <c r="G3" s="76" t="s">
        <v>4</v>
      </c>
      <c r="H3" s="77" t="s">
        <v>5</v>
      </c>
      <c r="I3" s="87" t="s">
        <v>3</v>
      </c>
      <c r="J3" s="87"/>
      <c r="K3" s="87"/>
      <c r="L3" s="87"/>
      <c r="M3" s="87"/>
      <c r="N3" s="81" t="s">
        <v>5</v>
      </c>
      <c r="O3" s="91" t="s">
        <v>3</v>
      </c>
      <c r="P3" s="92"/>
      <c r="Q3" s="92"/>
      <c r="R3" s="92"/>
      <c r="S3" s="92"/>
      <c r="T3" s="79" t="s">
        <v>5</v>
      </c>
    </row>
    <row r="4" spans="1:25" ht="23.1" customHeight="1" x14ac:dyDescent="0.25">
      <c r="A4" s="23" t="s">
        <v>9</v>
      </c>
      <c r="B4" s="5"/>
      <c r="C4" s="6"/>
      <c r="D4" s="6"/>
      <c r="E4" s="19"/>
      <c r="F4" s="19"/>
      <c r="G4" s="21"/>
      <c r="H4" s="43"/>
      <c r="I4" s="66" t="s">
        <v>27</v>
      </c>
      <c r="J4" s="49"/>
      <c r="K4" s="49"/>
      <c r="L4" s="49"/>
      <c r="M4" s="49"/>
      <c r="N4" s="63">
        <v>659.63</v>
      </c>
      <c r="O4" s="6" t="s">
        <v>29</v>
      </c>
      <c r="P4" s="40"/>
      <c r="Q4" s="40"/>
      <c r="R4" s="40"/>
      <c r="S4" s="67"/>
      <c r="T4" s="24">
        <v>1320.53</v>
      </c>
    </row>
    <row r="5" spans="1:25" ht="23.1" customHeight="1" thickBot="1" x14ac:dyDescent="0.3">
      <c r="A5" s="37"/>
      <c r="B5" s="5"/>
      <c r="C5" s="6"/>
      <c r="D5" s="6"/>
      <c r="E5" s="6"/>
      <c r="F5" s="7"/>
      <c r="G5" s="8"/>
      <c r="H5" s="43"/>
      <c r="I5" s="50" t="s">
        <v>28</v>
      </c>
      <c r="J5" s="6"/>
      <c r="K5" s="6"/>
      <c r="L5" s="6"/>
      <c r="M5" s="6"/>
      <c r="N5" s="64">
        <v>120</v>
      </c>
      <c r="O5" s="6"/>
      <c r="P5" s="6"/>
      <c r="Q5" s="6"/>
      <c r="R5" s="6"/>
      <c r="S5" s="42"/>
      <c r="T5" s="20"/>
    </row>
    <row r="6" spans="1:25" ht="23.1" customHeight="1" thickBot="1" x14ac:dyDescent="0.3">
      <c r="A6" s="12"/>
      <c r="B6" s="13"/>
      <c r="C6" s="14"/>
      <c r="D6" s="14"/>
      <c r="E6" s="14"/>
      <c r="F6" s="15"/>
      <c r="G6" s="13"/>
      <c r="H6" s="47">
        <f>SUM(H4:H5)</f>
        <v>0</v>
      </c>
      <c r="I6" s="51"/>
      <c r="J6" s="26"/>
      <c r="K6" s="26"/>
      <c r="L6" s="26"/>
      <c r="M6" s="27"/>
      <c r="N6" s="52">
        <f>SUM(N4:N5)</f>
        <v>779.63</v>
      </c>
      <c r="O6" s="26"/>
      <c r="P6" s="26"/>
      <c r="Q6" s="26"/>
      <c r="R6" s="26"/>
      <c r="S6" s="27"/>
      <c r="T6" s="28">
        <f>SUM(T4:T5)</f>
        <v>1320.53</v>
      </c>
    </row>
    <row r="7" spans="1:25" ht="23.1" customHeight="1" thickBot="1" x14ac:dyDescent="0.3">
      <c r="A7" s="82" t="str">
        <f>A1</f>
        <v>ул.Садовая д.29а</v>
      </c>
      <c r="B7" s="82"/>
      <c r="C7" s="82"/>
      <c r="D7" s="1"/>
      <c r="E7" s="1"/>
      <c r="F7" s="1"/>
      <c r="G7" s="1"/>
      <c r="H7" s="1"/>
      <c r="I7" s="29"/>
      <c r="J7" s="29"/>
      <c r="K7" s="29"/>
      <c r="L7" s="29"/>
      <c r="M7" s="29"/>
      <c r="N7" s="29"/>
    </row>
    <row r="8" spans="1:25" ht="23.1" customHeight="1" x14ac:dyDescent="0.25">
      <c r="A8" s="74"/>
      <c r="B8" s="83" t="s">
        <v>0</v>
      </c>
      <c r="C8" s="83"/>
      <c r="D8" s="83"/>
      <c r="E8" s="83"/>
      <c r="F8" s="83"/>
      <c r="G8" s="83"/>
      <c r="H8" s="83"/>
      <c r="I8" s="84" t="s">
        <v>1</v>
      </c>
      <c r="J8" s="84"/>
      <c r="K8" s="84"/>
      <c r="L8" s="84"/>
      <c r="M8" s="84"/>
      <c r="N8" s="85"/>
      <c r="O8" s="88" t="s">
        <v>16</v>
      </c>
      <c r="P8" s="89"/>
      <c r="Q8" s="89"/>
      <c r="R8" s="89"/>
      <c r="S8" s="89"/>
      <c r="T8" s="90"/>
    </row>
    <row r="9" spans="1:25" ht="23.1" customHeight="1" thickBot="1" x14ac:dyDescent="0.3">
      <c r="A9" s="75" t="s">
        <v>2</v>
      </c>
      <c r="B9" s="86" t="s">
        <v>3</v>
      </c>
      <c r="C9" s="86"/>
      <c r="D9" s="86"/>
      <c r="E9" s="86"/>
      <c r="F9" s="86"/>
      <c r="G9" s="76" t="s">
        <v>4</v>
      </c>
      <c r="H9" s="77" t="s">
        <v>5</v>
      </c>
      <c r="I9" s="87" t="s">
        <v>3</v>
      </c>
      <c r="J9" s="87"/>
      <c r="K9" s="87"/>
      <c r="L9" s="87"/>
      <c r="M9" s="87"/>
      <c r="N9" s="78" t="s">
        <v>5</v>
      </c>
      <c r="O9" s="91" t="s">
        <v>3</v>
      </c>
      <c r="P9" s="92"/>
      <c r="Q9" s="92"/>
      <c r="R9" s="92"/>
      <c r="S9" s="92"/>
      <c r="T9" s="79" t="s">
        <v>5</v>
      </c>
    </row>
    <row r="10" spans="1:25" ht="23.1" customHeight="1" x14ac:dyDescent="0.25">
      <c r="A10" s="23" t="s">
        <v>12</v>
      </c>
      <c r="B10" s="5"/>
      <c r="C10" s="6"/>
      <c r="D10" s="6"/>
      <c r="E10" s="6"/>
      <c r="F10" s="6"/>
      <c r="G10" s="21"/>
      <c r="H10" s="46"/>
      <c r="I10" s="66" t="s">
        <v>27</v>
      </c>
      <c r="J10" s="49"/>
      <c r="K10" s="49"/>
      <c r="L10" s="49"/>
      <c r="M10" s="49"/>
      <c r="N10" s="63">
        <v>659.63</v>
      </c>
      <c r="O10" s="6" t="s">
        <v>29</v>
      </c>
      <c r="P10" s="38"/>
      <c r="Q10" s="38"/>
      <c r="R10" s="38"/>
      <c r="S10" s="39"/>
      <c r="T10" s="9">
        <v>996.93</v>
      </c>
      <c r="Y10" s="32"/>
    </row>
    <row r="11" spans="1:25" ht="23.1" customHeight="1" x14ac:dyDescent="0.25">
      <c r="A11" s="37"/>
      <c r="B11" s="5"/>
      <c r="C11" s="6"/>
      <c r="D11" s="6"/>
      <c r="E11" s="6"/>
      <c r="F11" s="6"/>
      <c r="G11" s="21"/>
      <c r="H11" s="46"/>
      <c r="I11" s="50" t="s">
        <v>28</v>
      </c>
      <c r="J11" s="6"/>
      <c r="K11" s="6"/>
      <c r="L11" s="6"/>
      <c r="M11" s="6"/>
      <c r="N11" s="64">
        <v>120</v>
      </c>
      <c r="O11" s="6"/>
      <c r="P11" s="40"/>
      <c r="Q11" s="40"/>
      <c r="R11" s="40"/>
      <c r="S11" s="40"/>
      <c r="T11" s="41"/>
    </row>
    <row r="12" spans="1:25" ht="23.1" customHeight="1" thickBot="1" x14ac:dyDescent="0.3">
      <c r="A12" s="11"/>
      <c r="B12" s="5"/>
      <c r="C12" s="6"/>
      <c r="D12" s="6"/>
      <c r="E12" s="6"/>
      <c r="F12" s="6"/>
      <c r="G12" s="21"/>
      <c r="H12" s="46"/>
      <c r="I12" s="50"/>
      <c r="J12" s="6"/>
      <c r="K12" s="6"/>
      <c r="L12" s="6"/>
      <c r="M12" s="7"/>
      <c r="N12" s="58"/>
      <c r="O12" s="6"/>
      <c r="P12" s="6"/>
      <c r="Q12" s="6"/>
      <c r="R12" s="6"/>
      <c r="S12" s="7"/>
      <c r="T12" s="9"/>
    </row>
    <row r="13" spans="1:25" ht="23.1" customHeight="1" thickBot="1" x14ac:dyDescent="0.3">
      <c r="A13" s="12"/>
      <c r="B13" s="13"/>
      <c r="C13" s="14"/>
      <c r="D13" s="14"/>
      <c r="E13" s="14"/>
      <c r="F13" s="30"/>
      <c r="G13" s="22"/>
      <c r="H13" s="47">
        <f>SUM(H10:H12)</f>
        <v>0</v>
      </c>
      <c r="I13" s="51"/>
      <c r="J13" s="26"/>
      <c r="K13" s="26"/>
      <c r="L13" s="26"/>
      <c r="M13" s="27"/>
      <c r="N13" s="52">
        <f>SUM(N10:N12)</f>
        <v>779.63</v>
      </c>
      <c r="O13" s="26"/>
      <c r="P13" s="26"/>
      <c r="Q13" s="26"/>
      <c r="R13" s="26"/>
      <c r="S13" s="27"/>
      <c r="T13" s="28">
        <f>SUM(T10:T12)</f>
        <v>996.93</v>
      </c>
    </row>
    <row r="14" spans="1:25" ht="23.1" customHeight="1" thickBot="1" x14ac:dyDescent="0.3">
      <c r="A14" s="82" t="str">
        <f>A1</f>
        <v>ул.Садовая д.29а</v>
      </c>
      <c r="B14" s="82"/>
      <c r="C14" s="82"/>
      <c r="D14" s="1"/>
      <c r="E14" s="1"/>
      <c r="F14" s="1"/>
      <c r="G14" s="1"/>
      <c r="H14" s="1"/>
      <c r="I14" s="25"/>
      <c r="J14" s="25"/>
      <c r="K14" s="25"/>
      <c r="L14" s="25"/>
      <c r="M14" s="25"/>
      <c r="N14" s="25"/>
    </row>
    <row r="15" spans="1:25" ht="23.1" customHeight="1" x14ac:dyDescent="0.25">
      <c r="A15" s="74"/>
      <c r="B15" s="83" t="s">
        <v>0</v>
      </c>
      <c r="C15" s="83"/>
      <c r="D15" s="83"/>
      <c r="E15" s="83"/>
      <c r="F15" s="83"/>
      <c r="G15" s="83"/>
      <c r="H15" s="83"/>
      <c r="I15" s="84" t="s">
        <v>1</v>
      </c>
      <c r="J15" s="84"/>
      <c r="K15" s="84"/>
      <c r="L15" s="84"/>
      <c r="M15" s="84"/>
      <c r="N15" s="85"/>
      <c r="O15" s="88" t="s">
        <v>16</v>
      </c>
      <c r="P15" s="89"/>
      <c r="Q15" s="89"/>
      <c r="R15" s="89"/>
      <c r="S15" s="89"/>
      <c r="T15" s="90"/>
    </row>
    <row r="16" spans="1:25" ht="23.1" customHeight="1" thickBot="1" x14ac:dyDescent="0.3">
      <c r="A16" s="75" t="s">
        <v>2</v>
      </c>
      <c r="B16" s="86" t="s">
        <v>3</v>
      </c>
      <c r="C16" s="86"/>
      <c r="D16" s="86"/>
      <c r="E16" s="86"/>
      <c r="F16" s="86"/>
      <c r="G16" s="76" t="s">
        <v>4</v>
      </c>
      <c r="H16" s="77" t="s">
        <v>5</v>
      </c>
      <c r="I16" s="87" t="s">
        <v>3</v>
      </c>
      <c r="J16" s="87"/>
      <c r="K16" s="87"/>
      <c r="L16" s="87"/>
      <c r="M16" s="87"/>
      <c r="N16" s="78" t="s">
        <v>5</v>
      </c>
      <c r="O16" s="91" t="s">
        <v>3</v>
      </c>
      <c r="P16" s="92"/>
      <c r="Q16" s="92"/>
      <c r="R16" s="92"/>
      <c r="S16" s="92"/>
      <c r="T16" s="79" t="s">
        <v>5</v>
      </c>
    </row>
    <row r="17" spans="1:20" ht="23.1" customHeight="1" x14ac:dyDescent="0.25">
      <c r="A17" s="23" t="s">
        <v>13</v>
      </c>
      <c r="B17" s="5"/>
      <c r="C17" s="6"/>
      <c r="D17" s="6"/>
      <c r="E17" s="6"/>
      <c r="F17" s="6"/>
      <c r="G17" s="21"/>
      <c r="H17" s="46"/>
      <c r="I17" s="66" t="s">
        <v>27</v>
      </c>
      <c r="J17" s="49"/>
      <c r="K17" s="49"/>
      <c r="L17" s="49"/>
      <c r="M17" s="49"/>
      <c r="N17" s="63">
        <v>659.63</v>
      </c>
      <c r="O17" s="6" t="s">
        <v>32</v>
      </c>
      <c r="P17" s="38"/>
      <c r="Q17" s="38"/>
      <c r="R17" s="38"/>
      <c r="S17" s="39"/>
      <c r="T17" s="9">
        <v>894</v>
      </c>
    </row>
    <row r="18" spans="1:20" ht="23.1" customHeight="1" x14ac:dyDescent="0.25">
      <c r="A18" s="37"/>
      <c r="B18" s="5"/>
      <c r="C18" s="6"/>
      <c r="D18" s="6"/>
      <c r="E18" s="19"/>
      <c r="F18" s="19"/>
      <c r="G18" s="21"/>
      <c r="H18" s="46"/>
      <c r="I18" s="50" t="s">
        <v>28</v>
      </c>
      <c r="J18" s="6"/>
      <c r="K18" s="6"/>
      <c r="L18" s="6"/>
      <c r="M18" s="6"/>
      <c r="N18" s="64">
        <v>120</v>
      </c>
      <c r="O18" s="6"/>
      <c r="P18" s="40"/>
      <c r="Q18" s="40"/>
      <c r="R18" s="40"/>
      <c r="S18" s="53"/>
      <c r="T18" s="20"/>
    </row>
    <row r="19" spans="1:20" ht="23.1" customHeight="1" thickBot="1" x14ac:dyDescent="0.3">
      <c r="A19" s="11"/>
      <c r="B19" s="5"/>
      <c r="C19" s="6"/>
      <c r="D19" s="6"/>
      <c r="E19" s="6"/>
      <c r="F19" s="6"/>
      <c r="G19" s="21"/>
      <c r="H19" s="46"/>
      <c r="I19" s="50"/>
      <c r="J19" s="6"/>
      <c r="K19" s="6"/>
      <c r="L19" s="6"/>
      <c r="M19" s="7"/>
      <c r="N19" s="58"/>
      <c r="O19" s="6"/>
      <c r="P19" s="6"/>
      <c r="Q19" s="6"/>
      <c r="R19" s="6"/>
      <c r="S19" s="7"/>
      <c r="T19" s="9"/>
    </row>
    <row r="20" spans="1:20" ht="23.1" customHeight="1" thickBot="1" x14ac:dyDescent="0.3">
      <c r="A20" s="12"/>
      <c r="B20" s="13"/>
      <c r="C20" s="14"/>
      <c r="D20" s="14"/>
      <c r="E20" s="14"/>
      <c r="F20" s="30"/>
      <c r="G20" s="13"/>
      <c r="H20" s="47">
        <f>SUM(H17:H19)</f>
        <v>0</v>
      </c>
      <c r="I20" s="51"/>
      <c r="J20" s="26"/>
      <c r="K20" s="26"/>
      <c r="L20" s="26"/>
      <c r="M20" s="27"/>
      <c r="N20" s="52">
        <f>SUM(N17:N19)</f>
        <v>779.63</v>
      </c>
      <c r="O20" s="17"/>
      <c r="P20" s="17"/>
      <c r="Q20" s="17"/>
      <c r="R20" s="17"/>
      <c r="S20" s="18"/>
      <c r="T20" s="16">
        <f>SUM(T17:T19)</f>
        <v>894</v>
      </c>
    </row>
    <row r="21" spans="1:20" ht="23.1" customHeight="1" thickBot="1" x14ac:dyDescent="0.3">
      <c r="A21" s="82" t="str">
        <f>A14</f>
        <v>ул.Садовая д.29а</v>
      </c>
      <c r="B21" s="82"/>
      <c r="C21" s="82"/>
      <c r="D21" s="1"/>
      <c r="E21" s="1"/>
      <c r="F21" s="1"/>
      <c r="G21" s="1"/>
      <c r="H21" s="1"/>
      <c r="I21" s="25"/>
      <c r="J21" s="25"/>
      <c r="K21" s="25"/>
      <c r="L21" s="25"/>
      <c r="M21" s="25"/>
      <c r="N21" s="25"/>
    </row>
    <row r="22" spans="1:20" ht="23.1" customHeight="1" x14ac:dyDescent="0.25">
      <c r="A22" s="74"/>
      <c r="B22" s="83" t="s">
        <v>0</v>
      </c>
      <c r="C22" s="83"/>
      <c r="D22" s="83"/>
      <c r="E22" s="83"/>
      <c r="F22" s="83"/>
      <c r="G22" s="83"/>
      <c r="H22" s="83"/>
      <c r="I22" s="84" t="s">
        <v>1</v>
      </c>
      <c r="J22" s="84"/>
      <c r="K22" s="84"/>
      <c r="L22" s="84"/>
      <c r="M22" s="84"/>
      <c r="N22" s="85"/>
      <c r="O22" s="88" t="s">
        <v>16</v>
      </c>
      <c r="P22" s="89"/>
      <c r="Q22" s="89"/>
      <c r="R22" s="89"/>
      <c r="S22" s="89"/>
      <c r="T22" s="90"/>
    </row>
    <row r="23" spans="1:20" ht="23.1" customHeight="1" thickBot="1" x14ac:dyDescent="0.3">
      <c r="A23" s="75" t="s">
        <v>2</v>
      </c>
      <c r="B23" s="86" t="s">
        <v>3</v>
      </c>
      <c r="C23" s="86"/>
      <c r="D23" s="86"/>
      <c r="E23" s="86"/>
      <c r="F23" s="86"/>
      <c r="G23" s="76" t="s">
        <v>4</v>
      </c>
      <c r="H23" s="77" t="s">
        <v>5</v>
      </c>
      <c r="I23" s="87" t="s">
        <v>3</v>
      </c>
      <c r="J23" s="87"/>
      <c r="K23" s="87"/>
      <c r="L23" s="87"/>
      <c r="M23" s="87"/>
      <c r="N23" s="78" t="s">
        <v>5</v>
      </c>
      <c r="O23" s="91" t="s">
        <v>3</v>
      </c>
      <c r="P23" s="92"/>
      <c r="Q23" s="92"/>
      <c r="R23" s="92"/>
      <c r="S23" s="92"/>
      <c r="T23" s="79" t="s">
        <v>5</v>
      </c>
    </row>
    <row r="24" spans="1:20" ht="23.1" customHeight="1" x14ac:dyDescent="0.25">
      <c r="A24" s="23" t="s">
        <v>14</v>
      </c>
      <c r="B24" s="5"/>
      <c r="C24" s="6"/>
      <c r="D24" s="6"/>
      <c r="E24" s="6"/>
      <c r="F24" s="6"/>
      <c r="G24" s="21"/>
      <c r="H24" s="46"/>
      <c r="I24" s="66" t="s">
        <v>27</v>
      </c>
      <c r="J24" s="49"/>
      <c r="K24" s="49"/>
      <c r="L24" s="49"/>
      <c r="M24" s="49"/>
      <c r="N24" s="63">
        <v>659.63</v>
      </c>
      <c r="O24" s="6"/>
      <c r="P24" s="6"/>
      <c r="Q24" s="6"/>
      <c r="R24" s="6"/>
      <c r="S24" s="7"/>
      <c r="T24" s="9"/>
    </row>
    <row r="25" spans="1:20" ht="23.1" customHeight="1" x14ac:dyDescent="0.25">
      <c r="A25" s="37"/>
      <c r="B25" s="5"/>
      <c r="C25" s="6"/>
      <c r="D25" s="6"/>
      <c r="E25" s="19"/>
      <c r="F25" s="19"/>
      <c r="G25" s="21"/>
      <c r="H25" s="46"/>
      <c r="I25" s="50" t="s">
        <v>28</v>
      </c>
      <c r="J25" s="6"/>
      <c r="K25" s="6"/>
      <c r="L25" s="6"/>
      <c r="M25" s="6"/>
      <c r="N25" s="64">
        <v>120</v>
      </c>
      <c r="O25" s="6"/>
      <c r="P25" s="40"/>
      <c r="Q25" s="40"/>
      <c r="R25" s="40"/>
      <c r="S25" s="53"/>
      <c r="T25" s="54"/>
    </row>
    <row r="26" spans="1:20" ht="23.1" customHeight="1" thickBot="1" x14ac:dyDescent="0.3">
      <c r="A26" s="11"/>
      <c r="B26" s="5"/>
      <c r="C26" s="6"/>
      <c r="D26" s="6"/>
      <c r="E26" s="6"/>
      <c r="F26" s="6"/>
      <c r="G26" s="21"/>
      <c r="H26" s="46"/>
      <c r="I26" s="105"/>
      <c r="J26" s="106"/>
      <c r="K26" s="106"/>
      <c r="L26" s="106"/>
      <c r="M26" s="106"/>
      <c r="N26" s="107"/>
      <c r="O26" s="6"/>
      <c r="P26" s="6"/>
      <c r="Q26" s="6"/>
      <c r="R26" s="6"/>
      <c r="S26" s="7"/>
      <c r="T26" s="9"/>
    </row>
    <row r="27" spans="1:20" ht="23.1" customHeight="1" thickBot="1" x14ac:dyDescent="0.3">
      <c r="A27" s="12"/>
      <c r="B27" s="13"/>
      <c r="C27" s="14"/>
      <c r="D27" s="14"/>
      <c r="E27" s="14"/>
      <c r="F27" s="30"/>
      <c r="G27" s="13"/>
      <c r="H27" s="47">
        <f>SUM(H24:H26)</f>
        <v>0</v>
      </c>
      <c r="I27" s="51"/>
      <c r="J27" s="26"/>
      <c r="K27" s="26"/>
      <c r="L27" s="26"/>
      <c r="M27" s="27"/>
      <c r="N27" s="52">
        <f>SUM(N24:N25)</f>
        <v>779.63</v>
      </c>
      <c r="O27" s="17"/>
      <c r="P27" s="17"/>
      <c r="Q27" s="17"/>
      <c r="R27" s="17"/>
      <c r="S27" s="18"/>
      <c r="T27" s="16">
        <f>SUM(T24:T26)</f>
        <v>0</v>
      </c>
    </row>
    <row r="28" spans="1:20" ht="23.1" customHeight="1" thickBot="1" x14ac:dyDescent="0.3">
      <c r="A28" s="82" t="str">
        <f>A21</f>
        <v>ул.Садовая д.29а</v>
      </c>
      <c r="B28" s="82"/>
      <c r="C28" s="82"/>
      <c r="D28" s="1"/>
      <c r="E28" s="1"/>
      <c r="F28" s="1"/>
      <c r="G28" s="1"/>
      <c r="H28" s="1"/>
      <c r="I28" s="25"/>
      <c r="J28" s="25"/>
      <c r="K28" s="25"/>
      <c r="L28" s="25"/>
      <c r="M28" s="25"/>
      <c r="N28" s="25"/>
    </row>
    <row r="29" spans="1:20" ht="23.1" customHeight="1" x14ac:dyDescent="0.25">
      <c r="A29" s="74"/>
      <c r="B29" s="83" t="s">
        <v>0</v>
      </c>
      <c r="C29" s="83"/>
      <c r="D29" s="83"/>
      <c r="E29" s="83"/>
      <c r="F29" s="83"/>
      <c r="G29" s="83"/>
      <c r="H29" s="83"/>
      <c r="I29" s="84" t="s">
        <v>1</v>
      </c>
      <c r="J29" s="84"/>
      <c r="K29" s="84"/>
      <c r="L29" s="84"/>
      <c r="M29" s="84"/>
      <c r="N29" s="85"/>
      <c r="O29" s="88" t="s">
        <v>16</v>
      </c>
      <c r="P29" s="89"/>
      <c r="Q29" s="89"/>
      <c r="R29" s="89"/>
      <c r="S29" s="89"/>
      <c r="T29" s="90"/>
    </row>
    <row r="30" spans="1:20" ht="23.1" customHeight="1" thickBot="1" x14ac:dyDescent="0.3">
      <c r="A30" s="75" t="s">
        <v>2</v>
      </c>
      <c r="B30" s="86" t="s">
        <v>3</v>
      </c>
      <c r="C30" s="86"/>
      <c r="D30" s="86"/>
      <c r="E30" s="86"/>
      <c r="F30" s="86"/>
      <c r="G30" s="76" t="s">
        <v>4</v>
      </c>
      <c r="H30" s="77" t="s">
        <v>5</v>
      </c>
      <c r="I30" s="87" t="s">
        <v>3</v>
      </c>
      <c r="J30" s="87"/>
      <c r="K30" s="87"/>
      <c r="L30" s="87"/>
      <c r="M30" s="87"/>
      <c r="N30" s="78" t="s">
        <v>5</v>
      </c>
      <c r="O30" s="93" t="s">
        <v>3</v>
      </c>
      <c r="P30" s="94"/>
      <c r="Q30" s="94"/>
      <c r="R30" s="94"/>
      <c r="S30" s="94"/>
      <c r="T30" s="80" t="s">
        <v>5</v>
      </c>
    </row>
    <row r="31" spans="1:20" ht="23.1" customHeight="1" thickBot="1" x14ac:dyDescent="0.3">
      <c r="A31" s="23" t="s">
        <v>15</v>
      </c>
      <c r="B31" s="5"/>
      <c r="C31" s="6"/>
      <c r="D31" s="6"/>
      <c r="E31" s="6"/>
      <c r="F31" s="6"/>
      <c r="G31" s="21"/>
      <c r="H31" s="46"/>
      <c r="I31" s="66" t="s">
        <v>27</v>
      </c>
      <c r="J31" s="108"/>
      <c r="K31" s="108"/>
      <c r="L31" s="108"/>
      <c r="M31" s="109"/>
      <c r="N31" s="110">
        <v>659.63</v>
      </c>
      <c r="O31" s="48"/>
      <c r="P31" s="49"/>
      <c r="Q31" s="49"/>
      <c r="R31" s="49"/>
      <c r="S31" s="49"/>
      <c r="T31" s="63"/>
    </row>
    <row r="32" spans="1:20" ht="23.1" customHeight="1" thickBot="1" x14ac:dyDescent="0.3">
      <c r="A32" s="23"/>
      <c r="B32" s="5"/>
      <c r="C32" s="6"/>
      <c r="D32" s="6"/>
      <c r="E32" s="6"/>
      <c r="F32" s="6"/>
      <c r="G32" s="21"/>
      <c r="H32" s="46"/>
      <c r="I32" s="50" t="s">
        <v>28</v>
      </c>
      <c r="J32" s="6"/>
      <c r="K32" s="6"/>
      <c r="L32" s="6"/>
      <c r="M32" s="7"/>
      <c r="N32" s="58">
        <v>120</v>
      </c>
      <c r="O32" s="48"/>
      <c r="P32" s="40"/>
      <c r="Q32" s="40"/>
      <c r="R32" s="40"/>
      <c r="S32" s="40"/>
      <c r="T32" s="72"/>
    </row>
    <row r="33" spans="1:20" ht="23.1" customHeight="1" thickBot="1" x14ac:dyDescent="0.3">
      <c r="A33" s="37"/>
      <c r="B33" s="5"/>
      <c r="C33" s="6"/>
      <c r="D33" s="6"/>
      <c r="E33" s="6"/>
      <c r="F33" s="6"/>
      <c r="G33" s="21"/>
      <c r="H33" s="46"/>
      <c r="I33" s="105"/>
      <c r="J33" s="106"/>
      <c r="K33" s="106"/>
      <c r="L33" s="106"/>
      <c r="M33" s="106"/>
      <c r="N33" s="107"/>
      <c r="O33" s="48"/>
      <c r="P33" s="6"/>
      <c r="Q33" s="6"/>
      <c r="R33" s="6"/>
      <c r="S33" s="6"/>
      <c r="T33" s="71"/>
    </row>
    <row r="34" spans="1:20" ht="23.1" customHeight="1" thickBot="1" x14ac:dyDescent="0.3">
      <c r="A34" s="12"/>
      <c r="B34" s="13"/>
      <c r="C34" s="14"/>
      <c r="D34" s="14"/>
      <c r="E34" s="14"/>
      <c r="F34" s="30"/>
      <c r="G34" s="13"/>
      <c r="H34" s="47">
        <f>SUM(H31:H33)</f>
        <v>0</v>
      </c>
      <c r="I34" s="51"/>
      <c r="J34" s="26"/>
      <c r="K34" s="26"/>
      <c r="L34" s="26"/>
      <c r="M34" s="27"/>
      <c r="N34" s="52">
        <f>SUM(N31:N32)</f>
        <v>779.63</v>
      </c>
      <c r="O34" s="51"/>
      <c r="P34" s="26"/>
      <c r="Q34" s="26"/>
      <c r="R34" s="26"/>
      <c r="S34" s="26"/>
      <c r="T34" s="70">
        <f>SUM(T31:T33)</f>
        <v>0</v>
      </c>
    </row>
    <row r="35" spans="1:20" ht="23.1" customHeight="1" thickBot="1" x14ac:dyDescent="0.3">
      <c r="A35" s="82" t="str">
        <f>A28</f>
        <v>ул.Садовая д.29а</v>
      </c>
      <c r="B35" s="82"/>
      <c r="C35" s="82"/>
      <c r="D35" s="1"/>
      <c r="E35" s="1"/>
      <c r="F35" s="1"/>
      <c r="G35" s="1"/>
      <c r="H35" s="1"/>
      <c r="I35" s="25"/>
      <c r="J35" s="25"/>
      <c r="K35" s="25"/>
      <c r="L35" s="25"/>
      <c r="M35" s="25"/>
      <c r="N35" s="25"/>
    </row>
    <row r="36" spans="1:20" ht="23.1" customHeight="1" x14ac:dyDescent="0.25">
      <c r="A36" s="74"/>
      <c r="B36" s="83" t="s">
        <v>0</v>
      </c>
      <c r="C36" s="83"/>
      <c r="D36" s="83"/>
      <c r="E36" s="83"/>
      <c r="F36" s="83"/>
      <c r="G36" s="83"/>
      <c r="H36" s="83"/>
      <c r="I36" s="84" t="s">
        <v>1</v>
      </c>
      <c r="J36" s="84"/>
      <c r="K36" s="84"/>
      <c r="L36" s="84"/>
      <c r="M36" s="84"/>
      <c r="N36" s="85"/>
      <c r="O36" s="88" t="s">
        <v>16</v>
      </c>
      <c r="P36" s="89"/>
      <c r="Q36" s="89"/>
      <c r="R36" s="89"/>
      <c r="S36" s="89"/>
      <c r="T36" s="90"/>
    </row>
    <row r="37" spans="1:20" ht="23.1" customHeight="1" thickBot="1" x14ac:dyDescent="0.3">
      <c r="A37" s="75" t="s">
        <v>2</v>
      </c>
      <c r="B37" s="86" t="s">
        <v>3</v>
      </c>
      <c r="C37" s="86"/>
      <c r="D37" s="86"/>
      <c r="E37" s="86"/>
      <c r="F37" s="86"/>
      <c r="G37" s="76" t="s">
        <v>4</v>
      </c>
      <c r="H37" s="77" t="s">
        <v>5</v>
      </c>
      <c r="I37" s="87" t="s">
        <v>3</v>
      </c>
      <c r="J37" s="87"/>
      <c r="K37" s="87"/>
      <c r="L37" s="87"/>
      <c r="M37" s="87"/>
      <c r="N37" s="78" t="s">
        <v>5</v>
      </c>
      <c r="O37" s="91" t="s">
        <v>3</v>
      </c>
      <c r="P37" s="92"/>
      <c r="Q37" s="92"/>
      <c r="R37" s="92"/>
      <c r="S37" s="92"/>
      <c r="T37" s="79" t="s">
        <v>5</v>
      </c>
    </row>
    <row r="38" spans="1:20" ht="23.1" customHeight="1" x14ac:dyDescent="0.25">
      <c r="A38" s="23" t="s">
        <v>17</v>
      </c>
      <c r="B38" s="5"/>
      <c r="C38" s="6"/>
      <c r="D38" s="6"/>
      <c r="E38" s="6"/>
      <c r="F38" s="6"/>
      <c r="G38" s="21"/>
      <c r="H38" s="46"/>
      <c r="I38" s="66" t="s">
        <v>27</v>
      </c>
      <c r="J38" s="49"/>
      <c r="K38" s="49"/>
      <c r="L38" s="49"/>
      <c r="M38" s="49"/>
      <c r="N38" s="63">
        <v>659.63</v>
      </c>
      <c r="O38" s="66" t="s">
        <v>34</v>
      </c>
      <c r="P38" s="49"/>
      <c r="Q38" s="49"/>
      <c r="R38" s="49"/>
      <c r="S38" s="59"/>
      <c r="T38" s="60">
        <v>2417.31</v>
      </c>
    </row>
    <row r="39" spans="1:20" ht="23.1" customHeight="1" x14ac:dyDescent="0.25">
      <c r="A39" s="37"/>
      <c r="B39" s="5"/>
      <c r="C39" s="6"/>
      <c r="D39" s="6"/>
      <c r="E39" s="19"/>
      <c r="F39" s="19"/>
      <c r="G39" s="21"/>
      <c r="H39" s="46"/>
      <c r="I39" s="50" t="s">
        <v>28</v>
      </c>
      <c r="J39" s="6"/>
      <c r="K39" s="6"/>
      <c r="L39" s="6"/>
      <c r="M39" s="6"/>
      <c r="N39" s="64">
        <v>120</v>
      </c>
      <c r="O39" s="56"/>
      <c r="P39" s="40"/>
      <c r="Q39" s="40"/>
      <c r="R39" s="40"/>
      <c r="S39" s="40"/>
      <c r="T39" s="57"/>
    </row>
    <row r="40" spans="1:20" ht="23.1" customHeight="1" thickBot="1" x14ac:dyDescent="0.3">
      <c r="A40" s="11"/>
      <c r="B40" s="5"/>
      <c r="C40" s="6"/>
      <c r="D40" s="6"/>
      <c r="E40" s="6"/>
      <c r="F40" s="6"/>
      <c r="G40" s="21"/>
      <c r="H40" s="46"/>
      <c r="I40" s="50" t="s">
        <v>33</v>
      </c>
      <c r="J40" s="6"/>
      <c r="K40" s="6"/>
      <c r="L40" s="6"/>
      <c r="M40" s="7"/>
      <c r="N40" s="58">
        <v>1766.9</v>
      </c>
      <c r="O40" s="50"/>
      <c r="P40" s="6"/>
      <c r="Q40" s="6"/>
      <c r="R40" s="6"/>
      <c r="S40" s="7"/>
      <c r="T40" s="58"/>
    </row>
    <row r="41" spans="1:20" ht="23.1" customHeight="1" thickBot="1" x14ac:dyDescent="0.3">
      <c r="A41" s="12"/>
      <c r="B41" s="13"/>
      <c r="C41" s="14"/>
      <c r="D41" s="14"/>
      <c r="E41" s="14"/>
      <c r="F41" s="30"/>
      <c r="G41" s="13"/>
      <c r="H41" s="47">
        <f>SUM(H38:H40)</f>
        <v>0</v>
      </c>
      <c r="I41" s="51"/>
      <c r="J41" s="26"/>
      <c r="K41" s="26"/>
      <c r="L41" s="26"/>
      <c r="M41" s="27"/>
      <c r="N41" s="52">
        <f>SUM(N38:N40)</f>
        <v>2546.5300000000002</v>
      </c>
      <c r="O41" s="51"/>
      <c r="P41" s="26"/>
      <c r="Q41" s="26"/>
      <c r="R41" s="26"/>
      <c r="S41" s="27"/>
      <c r="T41" s="52">
        <f>SUM(T38:T40)</f>
        <v>2417.31</v>
      </c>
    </row>
    <row r="42" spans="1:20" ht="23.1" customHeight="1" thickBot="1" x14ac:dyDescent="0.3">
      <c r="A42" s="82" t="str">
        <f>A35</f>
        <v>ул.Садовая д.29а</v>
      </c>
      <c r="B42" s="82"/>
      <c r="C42" s="82"/>
      <c r="D42" s="1"/>
      <c r="E42" s="1"/>
      <c r="F42" s="1"/>
      <c r="G42" s="1"/>
      <c r="H42" s="1"/>
      <c r="I42" s="25"/>
      <c r="J42" s="25"/>
      <c r="K42" s="25"/>
      <c r="L42" s="25"/>
      <c r="M42" s="25"/>
      <c r="N42" s="25"/>
    </row>
    <row r="43" spans="1:20" ht="23.1" customHeight="1" x14ac:dyDescent="0.25">
      <c r="A43" s="74"/>
      <c r="B43" s="83" t="s">
        <v>0</v>
      </c>
      <c r="C43" s="83"/>
      <c r="D43" s="83"/>
      <c r="E43" s="83"/>
      <c r="F43" s="83"/>
      <c r="G43" s="83"/>
      <c r="H43" s="83"/>
      <c r="I43" s="84" t="s">
        <v>1</v>
      </c>
      <c r="J43" s="84"/>
      <c r="K43" s="84"/>
      <c r="L43" s="84"/>
      <c r="M43" s="84"/>
      <c r="N43" s="85"/>
      <c r="O43" s="88" t="s">
        <v>16</v>
      </c>
      <c r="P43" s="89"/>
      <c r="Q43" s="89"/>
      <c r="R43" s="89"/>
      <c r="S43" s="89"/>
      <c r="T43" s="90"/>
    </row>
    <row r="44" spans="1:20" ht="23.1" customHeight="1" thickBot="1" x14ac:dyDescent="0.3">
      <c r="A44" s="75" t="s">
        <v>2</v>
      </c>
      <c r="B44" s="86" t="s">
        <v>3</v>
      </c>
      <c r="C44" s="86"/>
      <c r="D44" s="86"/>
      <c r="E44" s="86"/>
      <c r="F44" s="86"/>
      <c r="G44" s="76" t="s">
        <v>4</v>
      </c>
      <c r="H44" s="77" t="s">
        <v>5</v>
      </c>
      <c r="I44" s="87" t="s">
        <v>3</v>
      </c>
      <c r="J44" s="87"/>
      <c r="K44" s="87"/>
      <c r="L44" s="87"/>
      <c r="M44" s="87"/>
      <c r="N44" s="78" t="s">
        <v>5</v>
      </c>
      <c r="O44" s="91" t="s">
        <v>3</v>
      </c>
      <c r="P44" s="92"/>
      <c r="Q44" s="92"/>
      <c r="R44" s="92"/>
      <c r="S44" s="92"/>
      <c r="T44" s="79" t="s">
        <v>5</v>
      </c>
    </row>
    <row r="45" spans="1:20" ht="23.1" customHeight="1" x14ac:dyDescent="0.25">
      <c r="A45" s="23" t="s">
        <v>18</v>
      </c>
      <c r="B45" s="5" t="s">
        <v>35</v>
      </c>
      <c r="C45" s="6"/>
      <c r="D45" s="6"/>
      <c r="E45" s="6"/>
      <c r="F45" s="6"/>
      <c r="G45" s="21"/>
      <c r="H45" s="46">
        <v>1426.71</v>
      </c>
      <c r="I45" s="66" t="s">
        <v>27</v>
      </c>
      <c r="J45" s="49"/>
      <c r="K45" s="49"/>
      <c r="L45" s="49"/>
      <c r="M45" s="49"/>
      <c r="N45" s="63">
        <v>692.61</v>
      </c>
      <c r="O45" s="55"/>
      <c r="P45" s="38"/>
      <c r="Q45" s="38"/>
      <c r="R45" s="38"/>
      <c r="S45" s="39"/>
      <c r="T45" s="10"/>
    </row>
    <row r="46" spans="1:20" ht="23.1" customHeight="1" x14ac:dyDescent="0.25">
      <c r="A46" s="37"/>
      <c r="B46" s="5"/>
      <c r="C46" s="6"/>
      <c r="D46" s="6"/>
      <c r="E46" s="19"/>
      <c r="F46" s="19"/>
      <c r="G46" s="21"/>
      <c r="H46" s="46"/>
      <c r="I46" s="50" t="s">
        <v>28</v>
      </c>
      <c r="J46" s="6"/>
      <c r="K46" s="6"/>
      <c r="L46" s="6"/>
      <c r="M46" s="6"/>
      <c r="N46" s="64">
        <v>120</v>
      </c>
      <c r="O46" s="45"/>
      <c r="P46" s="40"/>
      <c r="Q46" s="40"/>
      <c r="R46" s="40"/>
      <c r="S46" s="53"/>
      <c r="T46" s="54"/>
    </row>
    <row r="47" spans="1:20" ht="23.1" customHeight="1" thickBot="1" x14ac:dyDescent="0.3">
      <c r="A47" s="11"/>
      <c r="B47" s="5"/>
      <c r="C47" s="6"/>
      <c r="D47" s="6"/>
      <c r="E47" s="6"/>
      <c r="F47" s="6"/>
      <c r="G47" s="21"/>
      <c r="H47" s="46"/>
      <c r="I47" s="50"/>
      <c r="J47" s="6"/>
      <c r="K47" s="6"/>
      <c r="L47" s="6"/>
      <c r="M47" s="7"/>
      <c r="N47" s="58"/>
      <c r="O47" s="6"/>
      <c r="P47" s="6"/>
      <c r="Q47" s="6"/>
      <c r="R47" s="6"/>
      <c r="S47" s="7"/>
      <c r="T47" s="9"/>
    </row>
    <row r="48" spans="1:20" ht="23.1" customHeight="1" thickBot="1" x14ac:dyDescent="0.3">
      <c r="A48" s="12"/>
      <c r="B48" s="13"/>
      <c r="C48" s="14"/>
      <c r="D48" s="14"/>
      <c r="E48" s="14"/>
      <c r="F48" s="30"/>
      <c r="G48" s="13"/>
      <c r="H48" s="47">
        <f>SUM(H45:H47)</f>
        <v>1426.71</v>
      </c>
      <c r="I48" s="51"/>
      <c r="J48" s="26"/>
      <c r="K48" s="26"/>
      <c r="L48" s="26"/>
      <c r="M48" s="27"/>
      <c r="N48" s="52">
        <f>SUM(N45:N47)</f>
        <v>812.61</v>
      </c>
      <c r="O48" s="17"/>
      <c r="P48" s="17"/>
      <c r="Q48" s="17"/>
      <c r="R48" s="17"/>
      <c r="S48" s="18"/>
      <c r="T48" s="16">
        <f>SUM(T45:T47)</f>
        <v>0</v>
      </c>
    </row>
    <row r="49" spans="1:20" ht="23.1" customHeight="1" thickBot="1" x14ac:dyDescent="0.3">
      <c r="A49" s="82" t="str">
        <f>A42</f>
        <v>ул.Садовая д.29а</v>
      </c>
      <c r="B49" s="82"/>
      <c r="C49" s="82"/>
      <c r="D49" s="1"/>
      <c r="E49" s="1"/>
      <c r="F49" s="1"/>
      <c r="G49" s="1"/>
      <c r="H49" s="1"/>
      <c r="I49" s="25"/>
      <c r="J49" s="25"/>
      <c r="K49" s="25"/>
      <c r="L49" s="25"/>
      <c r="M49" s="25"/>
      <c r="N49" s="25"/>
    </row>
    <row r="50" spans="1:20" ht="23.1" customHeight="1" x14ac:dyDescent="0.25">
      <c r="A50" s="74"/>
      <c r="B50" s="83" t="s">
        <v>0</v>
      </c>
      <c r="C50" s="83"/>
      <c r="D50" s="83"/>
      <c r="E50" s="83"/>
      <c r="F50" s="83"/>
      <c r="G50" s="83"/>
      <c r="H50" s="83"/>
      <c r="I50" s="84" t="s">
        <v>1</v>
      </c>
      <c r="J50" s="84"/>
      <c r="K50" s="84"/>
      <c r="L50" s="84"/>
      <c r="M50" s="84"/>
      <c r="N50" s="85"/>
      <c r="O50" s="88" t="s">
        <v>16</v>
      </c>
      <c r="P50" s="89"/>
      <c r="Q50" s="89"/>
      <c r="R50" s="89"/>
      <c r="S50" s="89"/>
      <c r="T50" s="90"/>
    </row>
    <row r="51" spans="1:20" ht="23.1" customHeight="1" thickBot="1" x14ac:dyDescent="0.3">
      <c r="A51" s="75" t="s">
        <v>2</v>
      </c>
      <c r="B51" s="86" t="s">
        <v>3</v>
      </c>
      <c r="C51" s="86"/>
      <c r="D51" s="86"/>
      <c r="E51" s="86"/>
      <c r="F51" s="86"/>
      <c r="G51" s="76" t="s">
        <v>4</v>
      </c>
      <c r="H51" s="77" t="s">
        <v>5</v>
      </c>
      <c r="I51" s="87" t="s">
        <v>3</v>
      </c>
      <c r="J51" s="87"/>
      <c r="K51" s="87"/>
      <c r="L51" s="87"/>
      <c r="M51" s="87"/>
      <c r="N51" s="78" t="s">
        <v>5</v>
      </c>
      <c r="O51" s="91" t="s">
        <v>3</v>
      </c>
      <c r="P51" s="92"/>
      <c r="Q51" s="92"/>
      <c r="R51" s="92"/>
      <c r="S51" s="92"/>
      <c r="T51" s="79" t="s">
        <v>5</v>
      </c>
    </row>
    <row r="52" spans="1:20" ht="23.1" customHeight="1" x14ac:dyDescent="0.25">
      <c r="A52" s="23" t="s">
        <v>19</v>
      </c>
      <c r="B52" s="5" t="s">
        <v>36</v>
      </c>
      <c r="C52" s="6"/>
      <c r="D52" s="6"/>
      <c r="E52" s="6"/>
      <c r="F52" s="6"/>
      <c r="G52" s="21"/>
      <c r="H52" s="46">
        <v>1658.08</v>
      </c>
      <c r="I52" s="66" t="s">
        <v>27</v>
      </c>
      <c r="J52" s="49"/>
      <c r="K52" s="49"/>
      <c r="L52" s="49"/>
      <c r="M52" s="49"/>
      <c r="N52" s="63">
        <v>692.61</v>
      </c>
      <c r="O52" s="62"/>
      <c r="P52" s="49"/>
      <c r="Q52" s="49"/>
      <c r="R52" s="49"/>
      <c r="S52" s="59"/>
      <c r="T52" s="60"/>
    </row>
    <row r="53" spans="1:20" ht="23.1" customHeight="1" x14ac:dyDescent="0.25">
      <c r="A53" s="37"/>
      <c r="B53" s="5"/>
      <c r="C53" s="6"/>
      <c r="D53" s="6"/>
      <c r="E53" s="19"/>
      <c r="F53" s="19"/>
      <c r="G53" s="21"/>
      <c r="H53" s="46"/>
      <c r="I53" s="50" t="s">
        <v>28</v>
      </c>
      <c r="J53" s="6"/>
      <c r="K53" s="6"/>
      <c r="L53" s="6"/>
      <c r="M53" s="6"/>
      <c r="N53" s="64">
        <v>120</v>
      </c>
      <c r="O53" s="45"/>
      <c r="P53" s="40"/>
      <c r="Q53" s="40"/>
      <c r="R53" s="40"/>
      <c r="S53" s="40"/>
      <c r="T53" s="57"/>
    </row>
    <row r="54" spans="1:20" ht="23.1" customHeight="1" x14ac:dyDescent="0.25">
      <c r="A54" s="11"/>
      <c r="B54" s="5"/>
      <c r="C54" s="6"/>
      <c r="D54" s="6"/>
      <c r="E54" s="6"/>
      <c r="F54" s="6"/>
      <c r="G54" s="21"/>
      <c r="H54" s="46"/>
      <c r="I54" s="73" t="s">
        <v>37</v>
      </c>
      <c r="J54" s="111"/>
      <c r="K54" s="111"/>
      <c r="L54" s="111"/>
      <c r="M54" s="111"/>
      <c r="N54" s="112">
        <v>1025.2</v>
      </c>
      <c r="O54" s="45"/>
      <c r="P54" s="40"/>
      <c r="Q54" s="40"/>
      <c r="R54" s="40"/>
      <c r="S54" s="40"/>
      <c r="T54" s="61"/>
    </row>
    <row r="55" spans="1:20" ht="23.1" customHeight="1" thickBot="1" x14ac:dyDescent="0.3">
      <c r="A55" s="11"/>
      <c r="B55" s="5"/>
      <c r="C55" s="6"/>
      <c r="D55" s="6"/>
      <c r="E55" s="6"/>
      <c r="F55" s="6"/>
      <c r="G55" s="21"/>
      <c r="H55" s="46"/>
      <c r="I55" s="50"/>
      <c r="J55" s="6"/>
      <c r="K55" s="6"/>
      <c r="L55" s="6"/>
      <c r="M55" s="7"/>
      <c r="N55" s="58"/>
      <c r="O55" s="6"/>
      <c r="P55" s="6"/>
      <c r="Q55" s="6"/>
      <c r="R55" s="6"/>
      <c r="S55" s="7"/>
      <c r="T55" s="58"/>
    </row>
    <row r="56" spans="1:20" ht="23.1" customHeight="1" thickBot="1" x14ac:dyDescent="0.3">
      <c r="A56" s="12"/>
      <c r="B56" s="13"/>
      <c r="C56" s="14"/>
      <c r="D56" s="14"/>
      <c r="E56" s="14"/>
      <c r="F56" s="30"/>
      <c r="G56" s="13"/>
      <c r="H56" s="47">
        <f>SUM(H52:H55)</f>
        <v>1658.08</v>
      </c>
      <c r="I56" s="51"/>
      <c r="J56" s="26"/>
      <c r="K56" s="26"/>
      <c r="L56" s="26"/>
      <c r="M56" s="27"/>
      <c r="N56" s="52">
        <f>SUM(N52:N55)</f>
        <v>1837.81</v>
      </c>
      <c r="O56" s="26"/>
      <c r="P56" s="26"/>
      <c r="Q56" s="26"/>
      <c r="R56" s="26"/>
      <c r="S56" s="27"/>
      <c r="T56" s="52">
        <f>SUM(T52:T55)</f>
        <v>0</v>
      </c>
    </row>
    <row r="57" spans="1:20" ht="23.1" customHeight="1" thickBot="1" x14ac:dyDescent="0.3">
      <c r="A57" s="82" t="str">
        <f>A49</f>
        <v>ул.Садовая д.29а</v>
      </c>
      <c r="B57" s="82"/>
      <c r="C57" s="82"/>
      <c r="D57" s="1"/>
      <c r="E57" s="1"/>
      <c r="F57" s="1"/>
      <c r="G57" s="1"/>
      <c r="H57" s="1"/>
      <c r="I57" s="25"/>
      <c r="J57" s="25"/>
      <c r="K57" s="25"/>
      <c r="L57" s="25"/>
      <c r="M57" s="25"/>
      <c r="N57" s="25"/>
    </row>
    <row r="58" spans="1:20" ht="23.1" customHeight="1" x14ac:dyDescent="0.25">
      <c r="A58" s="74"/>
      <c r="B58" s="83" t="s">
        <v>0</v>
      </c>
      <c r="C58" s="83"/>
      <c r="D58" s="83"/>
      <c r="E58" s="83"/>
      <c r="F58" s="83"/>
      <c r="G58" s="83"/>
      <c r="H58" s="83"/>
      <c r="I58" s="84" t="s">
        <v>1</v>
      </c>
      <c r="J58" s="84"/>
      <c r="K58" s="84"/>
      <c r="L58" s="84"/>
      <c r="M58" s="84"/>
      <c r="N58" s="85"/>
      <c r="O58" s="88" t="s">
        <v>16</v>
      </c>
      <c r="P58" s="89"/>
      <c r="Q58" s="89"/>
      <c r="R58" s="89"/>
      <c r="S58" s="89"/>
      <c r="T58" s="90"/>
    </row>
    <row r="59" spans="1:20" ht="23.1" customHeight="1" thickBot="1" x14ac:dyDescent="0.3">
      <c r="A59" s="75" t="s">
        <v>2</v>
      </c>
      <c r="B59" s="86" t="s">
        <v>3</v>
      </c>
      <c r="C59" s="86"/>
      <c r="D59" s="86"/>
      <c r="E59" s="86"/>
      <c r="F59" s="86"/>
      <c r="G59" s="76" t="s">
        <v>4</v>
      </c>
      <c r="H59" s="77" t="s">
        <v>5</v>
      </c>
      <c r="I59" s="87" t="s">
        <v>3</v>
      </c>
      <c r="J59" s="87"/>
      <c r="K59" s="87"/>
      <c r="L59" s="87"/>
      <c r="M59" s="87"/>
      <c r="N59" s="78" t="s">
        <v>5</v>
      </c>
      <c r="O59" s="91" t="s">
        <v>3</v>
      </c>
      <c r="P59" s="92"/>
      <c r="Q59" s="92"/>
      <c r="R59" s="92"/>
      <c r="S59" s="92"/>
      <c r="T59" s="79" t="s">
        <v>5</v>
      </c>
    </row>
    <row r="60" spans="1:20" ht="23.1" customHeight="1" x14ac:dyDescent="0.25">
      <c r="A60" s="23" t="s">
        <v>20</v>
      </c>
      <c r="B60" s="5" t="s">
        <v>38</v>
      </c>
      <c r="C60" s="6"/>
      <c r="D60" s="6"/>
      <c r="E60" s="6"/>
      <c r="F60" s="6"/>
      <c r="G60" s="21"/>
      <c r="H60" s="46">
        <v>1807.86</v>
      </c>
      <c r="I60" s="66" t="s">
        <v>27</v>
      </c>
      <c r="J60" s="49"/>
      <c r="K60" s="49"/>
      <c r="L60" s="49"/>
      <c r="M60" s="49"/>
      <c r="N60" s="63">
        <v>692.61</v>
      </c>
      <c r="O60" s="66" t="s">
        <v>39</v>
      </c>
      <c r="P60" s="113"/>
      <c r="Q60" s="113"/>
      <c r="R60" s="113"/>
      <c r="S60" s="114"/>
      <c r="T60" s="115">
        <f>1505.73*2</f>
        <v>3011.46</v>
      </c>
    </row>
    <row r="61" spans="1:20" ht="23.1" customHeight="1" thickBot="1" x14ac:dyDescent="0.3">
      <c r="A61" s="37"/>
      <c r="B61" s="5"/>
      <c r="C61" s="6"/>
      <c r="D61" s="6"/>
      <c r="E61" s="19"/>
      <c r="F61" s="19"/>
      <c r="G61" s="21"/>
      <c r="H61" s="46"/>
      <c r="I61" s="50" t="s">
        <v>28</v>
      </c>
      <c r="J61" s="6"/>
      <c r="K61" s="6"/>
      <c r="L61" s="6"/>
      <c r="M61" s="6"/>
      <c r="N61" s="64">
        <v>120</v>
      </c>
      <c r="O61" s="73" t="s">
        <v>40</v>
      </c>
      <c r="P61" s="111"/>
      <c r="Q61" s="111"/>
      <c r="R61" s="111"/>
      <c r="S61" s="111"/>
      <c r="T61" s="116">
        <v>771.7</v>
      </c>
    </row>
    <row r="62" spans="1:20" ht="23.1" customHeight="1" x14ac:dyDescent="0.25">
      <c r="A62" s="11"/>
      <c r="B62" s="5"/>
      <c r="C62" s="6"/>
      <c r="D62" s="6"/>
      <c r="E62" s="6"/>
      <c r="F62" s="6"/>
      <c r="G62" s="21"/>
      <c r="H62" s="46"/>
      <c r="I62" s="56"/>
      <c r="J62" s="40"/>
      <c r="K62" s="40"/>
      <c r="L62" s="40"/>
      <c r="M62" s="40"/>
      <c r="N62" s="61"/>
      <c r="O62" s="66" t="s">
        <v>34</v>
      </c>
      <c r="P62" s="40"/>
      <c r="Q62" s="40"/>
      <c r="R62" s="40"/>
      <c r="S62" s="40"/>
      <c r="T62" s="112">
        <v>1715.6</v>
      </c>
    </row>
    <row r="63" spans="1:20" ht="23.1" customHeight="1" thickBot="1" x14ac:dyDescent="0.3">
      <c r="A63" s="11"/>
      <c r="B63" s="5"/>
      <c r="C63" s="6"/>
      <c r="D63" s="6"/>
      <c r="E63" s="6"/>
      <c r="F63" s="6"/>
      <c r="G63" s="21"/>
      <c r="H63" s="46"/>
      <c r="I63" s="50"/>
      <c r="J63" s="6"/>
      <c r="K63" s="6"/>
      <c r="L63" s="6"/>
      <c r="M63" s="7"/>
      <c r="N63" s="58"/>
      <c r="O63" s="50"/>
      <c r="P63" s="6"/>
      <c r="Q63" s="6"/>
      <c r="R63" s="6"/>
      <c r="S63" s="7"/>
      <c r="T63" s="58"/>
    </row>
    <row r="64" spans="1:20" ht="23.1" customHeight="1" thickBot="1" x14ac:dyDescent="0.3">
      <c r="A64" s="12"/>
      <c r="B64" s="13"/>
      <c r="C64" s="14"/>
      <c r="D64" s="14"/>
      <c r="E64" s="14"/>
      <c r="F64" s="30"/>
      <c r="G64" s="13"/>
      <c r="H64" s="47">
        <f>SUM(H60:H63)</f>
        <v>1807.86</v>
      </c>
      <c r="I64" s="51"/>
      <c r="J64" s="26"/>
      <c r="K64" s="26"/>
      <c r="L64" s="26"/>
      <c r="M64" s="27"/>
      <c r="N64" s="52">
        <f>SUM(N60:N63)</f>
        <v>812.61</v>
      </c>
      <c r="O64" s="51"/>
      <c r="P64" s="26"/>
      <c r="Q64" s="26"/>
      <c r="R64" s="26"/>
      <c r="S64" s="27"/>
      <c r="T64" s="52">
        <f>SUM(T60:T63)</f>
        <v>5498.76</v>
      </c>
    </row>
    <row r="65" spans="1:20" ht="23.1" customHeight="1" thickBot="1" x14ac:dyDescent="0.3">
      <c r="A65" s="82" t="str">
        <f>A57</f>
        <v>ул.Садовая д.29а</v>
      </c>
      <c r="B65" s="82"/>
      <c r="C65" s="82"/>
      <c r="D65" s="1"/>
      <c r="E65" s="1"/>
      <c r="F65" s="1"/>
      <c r="G65" s="1"/>
      <c r="H65" s="1"/>
      <c r="I65" s="25"/>
      <c r="J65" s="25"/>
      <c r="K65" s="25"/>
      <c r="L65" s="25"/>
      <c r="M65" s="25"/>
      <c r="N65" s="25"/>
    </row>
    <row r="66" spans="1:20" ht="23.1" customHeight="1" x14ac:dyDescent="0.25">
      <c r="A66" s="74"/>
      <c r="B66" s="83" t="s">
        <v>0</v>
      </c>
      <c r="C66" s="83"/>
      <c r="D66" s="83"/>
      <c r="E66" s="83"/>
      <c r="F66" s="83"/>
      <c r="G66" s="83"/>
      <c r="H66" s="83"/>
      <c r="I66" s="84" t="s">
        <v>1</v>
      </c>
      <c r="J66" s="84"/>
      <c r="K66" s="84"/>
      <c r="L66" s="84"/>
      <c r="M66" s="84"/>
      <c r="N66" s="85"/>
      <c r="O66" s="88" t="s">
        <v>16</v>
      </c>
      <c r="P66" s="89"/>
      <c r="Q66" s="89"/>
      <c r="R66" s="89"/>
      <c r="S66" s="89"/>
      <c r="T66" s="90"/>
    </row>
    <row r="67" spans="1:20" ht="23.1" customHeight="1" thickBot="1" x14ac:dyDescent="0.3">
      <c r="A67" s="75" t="s">
        <v>2</v>
      </c>
      <c r="B67" s="86" t="s">
        <v>3</v>
      </c>
      <c r="C67" s="86"/>
      <c r="D67" s="86"/>
      <c r="E67" s="86"/>
      <c r="F67" s="86"/>
      <c r="G67" s="76" t="s">
        <v>4</v>
      </c>
      <c r="H67" s="77" t="s">
        <v>5</v>
      </c>
      <c r="I67" s="87" t="s">
        <v>3</v>
      </c>
      <c r="J67" s="87"/>
      <c r="K67" s="87"/>
      <c r="L67" s="87"/>
      <c r="M67" s="87"/>
      <c r="N67" s="78" t="s">
        <v>5</v>
      </c>
      <c r="O67" s="93" t="s">
        <v>3</v>
      </c>
      <c r="P67" s="94"/>
      <c r="Q67" s="94"/>
      <c r="R67" s="94"/>
      <c r="S67" s="94"/>
      <c r="T67" s="80" t="s">
        <v>5</v>
      </c>
    </row>
    <row r="68" spans="1:20" ht="23.1" customHeight="1" thickBot="1" x14ac:dyDescent="0.3">
      <c r="A68" s="23" t="s">
        <v>21</v>
      </c>
      <c r="B68" s="5" t="s">
        <v>41</v>
      </c>
      <c r="C68" s="6"/>
      <c r="D68" s="6"/>
      <c r="E68" s="6"/>
      <c r="F68" s="6"/>
      <c r="G68" s="21"/>
      <c r="H68" s="46">
        <v>1115.56</v>
      </c>
      <c r="I68" s="66" t="s">
        <v>27</v>
      </c>
      <c r="J68" s="49"/>
      <c r="K68" s="49"/>
      <c r="L68" s="49"/>
      <c r="M68" s="49"/>
      <c r="N68" s="63">
        <v>692.61</v>
      </c>
      <c r="O68" s="66" t="s">
        <v>40</v>
      </c>
      <c r="P68" s="49"/>
      <c r="Q68" s="49"/>
      <c r="R68" s="49"/>
      <c r="S68" s="49"/>
      <c r="T68" s="63">
        <v>100.38</v>
      </c>
    </row>
    <row r="69" spans="1:20" ht="23.1" customHeight="1" x14ac:dyDescent="0.25">
      <c r="A69" s="37"/>
      <c r="B69" s="5"/>
      <c r="C69" s="6"/>
      <c r="D69" s="6"/>
      <c r="E69" s="19"/>
      <c r="F69" s="19"/>
      <c r="G69" s="21"/>
      <c r="H69" s="46"/>
      <c r="I69" s="50" t="s">
        <v>28</v>
      </c>
      <c r="J69" s="6"/>
      <c r="K69" s="6"/>
      <c r="L69" s="6"/>
      <c r="M69" s="6"/>
      <c r="N69" s="64">
        <v>120</v>
      </c>
      <c r="O69" s="66" t="s">
        <v>34</v>
      </c>
      <c r="P69" s="40"/>
      <c r="Q69" s="40"/>
      <c r="R69" s="40"/>
      <c r="S69" s="40"/>
      <c r="T69" s="116">
        <v>1514.1</v>
      </c>
    </row>
    <row r="70" spans="1:20" ht="23.1" customHeight="1" thickBot="1" x14ac:dyDescent="0.3">
      <c r="A70" s="11"/>
      <c r="B70" s="5"/>
      <c r="C70" s="6"/>
      <c r="D70" s="6"/>
      <c r="E70" s="6"/>
      <c r="F70" s="6"/>
      <c r="G70" s="21"/>
      <c r="H70" s="46"/>
      <c r="I70" s="50"/>
      <c r="J70" s="6"/>
      <c r="K70" s="6"/>
      <c r="L70" s="6"/>
      <c r="M70" s="7"/>
      <c r="N70" s="58"/>
      <c r="O70" s="50"/>
      <c r="P70" s="6"/>
      <c r="Q70" s="6"/>
      <c r="R70" s="6"/>
      <c r="S70" s="7"/>
      <c r="T70" s="58"/>
    </row>
    <row r="71" spans="1:20" ht="23.1" customHeight="1" thickBot="1" x14ac:dyDescent="0.3">
      <c r="A71" s="12"/>
      <c r="B71" s="13"/>
      <c r="C71" s="14"/>
      <c r="D71" s="14"/>
      <c r="E71" s="14"/>
      <c r="F71" s="30"/>
      <c r="G71" s="13"/>
      <c r="H71" s="47">
        <f>SUM(H68:H70)</f>
        <v>1115.56</v>
      </c>
      <c r="I71" s="51"/>
      <c r="J71" s="26"/>
      <c r="K71" s="26"/>
      <c r="L71" s="26"/>
      <c r="M71" s="27"/>
      <c r="N71" s="52">
        <f>SUM(N68:N70)</f>
        <v>812.61</v>
      </c>
      <c r="O71" s="51"/>
      <c r="P71" s="26"/>
      <c r="Q71" s="26"/>
      <c r="R71" s="26"/>
      <c r="S71" s="27"/>
      <c r="T71" s="52">
        <f>SUM(T68:T70)</f>
        <v>1614.48</v>
      </c>
    </row>
    <row r="72" spans="1:20" ht="23.1" customHeight="1" thickBot="1" x14ac:dyDescent="0.3">
      <c r="A72" s="82" t="str">
        <f>A65</f>
        <v>ул.Садовая д.29а</v>
      </c>
      <c r="B72" s="82"/>
      <c r="C72" s="82"/>
      <c r="D72" s="1"/>
      <c r="E72" s="1"/>
      <c r="F72" s="1"/>
      <c r="G72" s="1"/>
      <c r="H72" s="1"/>
      <c r="I72" s="25"/>
      <c r="J72" s="25"/>
      <c r="K72" s="25"/>
      <c r="L72" s="25"/>
      <c r="M72" s="25"/>
      <c r="N72" s="25"/>
    </row>
    <row r="73" spans="1:20" ht="23.1" customHeight="1" x14ac:dyDescent="0.25">
      <c r="A73" s="74"/>
      <c r="B73" s="83" t="s">
        <v>0</v>
      </c>
      <c r="C73" s="83"/>
      <c r="D73" s="83"/>
      <c r="E73" s="83"/>
      <c r="F73" s="83"/>
      <c r="G73" s="83"/>
      <c r="H73" s="83"/>
      <c r="I73" s="84" t="s">
        <v>1</v>
      </c>
      <c r="J73" s="84"/>
      <c r="K73" s="84"/>
      <c r="L73" s="84"/>
      <c r="M73" s="84"/>
      <c r="N73" s="85"/>
      <c r="O73" s="88" t="s">
        <v>16</v>
      </c>
      <c r="P73" s="89"/>
      <c r="Q73" s="89"/>
      <c r="R73" s="89"/>
      <c r="S73" s="89"/>
      <c r="T73" s="90"/>
    </row>
    <row r="74" spans="1:20" ht="23.1" customHeight="1" thickBot="1" x14ac:dyDescent="0.3">
      <c r="A74" s="2" t="s">
        <v>2</v>
      </c>
      <c r="B74" s="95" t="s">
        <v>3</v>
      </c>
      <c r="C74" s="95"/>
      <c r="D74" s="95"/>
      <c r="E74" s="95"/>
      <c r="F74" s="95"/>
      <c r="G74" s="3" t="s">
        <v>4</v>
      </c>
      <c r="H74" s="4" t="s">
        <v>5</v>
      </c>
      <c r="I74" s="96" t="s">
        <v>3</v>
      </c>
      <c r="J74" s="96"/>
      <c r="K74" s="96"/>
      <c r="L74" s="96"/>
      <c r="M74" s="96"/>
      <c r="N74" s="44" t="s">
        <v>5</v>
      </c>
      <c r="O74" s="97" t="s">
        <v>3</v>
      </c>
      <c r="P74" s="98"/>
      <c r="Q74" s="98"/>
      <c r="R74" s="98"/>
      <c r="S74" s="98"/>
      <c r="T74" s="68" t="s">
        <v>5</v>
      </c>
    </row>
    <row r="75" spans="1:20" ht="23.1" customHeight="1" x14ac:dyDescent="0.25">
      <c r="A75" s="23" t="s">
        <v>22</v>
      </c>
      <c r="B75" s="5"/>
      <c r="C75" s="6"/>
      <c r="D75" s="6"/>
      <c r="E75" s="6"/>
      <c r="F75" s="6"/>
      <c r="G75" s="21"/>
      <c r="H75" s="46"/>
      <c r="I75" s="66" t="s">
        <v>27</v>
      </c>
      <c r="J75" s="49"/>
      <c r="K75" s="49"/>
      <c r="L75" s="49"/>
      <c r="M75" s="49"/>
      <c r="N75" s="63">
        <v>692.61</v>
      </c>
      <c r="O75" s="66" t="s">
        <v>34</v>
      </c>
      <c r="P75" s="49"/>
      <c r="Q75" s="49"/>
      <c r="R75" s="49"/>
      <c r="S75" s="59"/>
      <c r="T75" s="60">
        <v>1452.17</v>
      </c>
    </row>
    <row r="76" spans="1:20" ht="23.1" customHeight="1" x14ac:dyDescent="0.25">
      <c r="A76" s="37"/>
      <c r="B76" s="5"/>
      <c r="C76" s="6"/>
      <c r="D76" s="6"/>
      <c r="E76" s="19"/>
      <c r="F76" s="19"/>
      <c r="G76" s="21"/>
      <c r="H76" s="46"/>
      <c r="I76" s="50" t="s">
        <v>28</v>
      </c>
      <c r="J76" s="6"/>
      <c r="K76" s="6"/>
      <c r="L76" s="6"/>
      <c r="M76" s="6"/>
      <c r="N76" s="64">
        <v>120</v>
      </c>
      <c r="O76" s="56"/>
      <c r="P76" s="40"/>
      <c r="Q76" s="40"/>
      <c r="R76" s="40"/>
      <c r="S76" s="40"/>
      <c r="T76" s="57"/>
    </row>
    <row r="77" spans="1:20" ht="23.1" customHeight="1" thickBot="1" x14ac:dyDescent="0.3">
      <c r="A77" s="11"/>
      <c r="B77" s="5"/>
      <c r="C77" s="6"/>
      <c r="D77" s="6"/>
      <c r="E77" s="6"/>
      <c r="F77" s="6"/>
      <c r="G77" s="21"/>
      <c r="H77" s="46"/>
      <c r="I77" s="50"/>
      <c r="J77" s="6"/>
      <c r="K77" s="6"/>
      <c r="L77" s="6"/>
      <c r="M77" s="7"/>
      <c r="N77" s="58"/>
      <c r="O77" s="50"/>
      <c r="P77" s="6"/>
      <c r="Q77" s="6"/>
      <c r="R77" s="6"/>
      <c r="S77" s="7"/>
      <c r="T77" s="58"/>
    </row>
    <row r="78" spans="1:20" ht="23.1" customHeight="1" thickBot="1" x14ac:dyDescent="0.3">
      <c r="A78" s="12"/>
      <c r="B78" s="13"/>
      <c r="C78" s="14"/>
      <c r="D78" s="14"/>
      <c r="E78" s="14"/>
      <c r="F78" s="30"/>
      <c r="G78" s="13"/>
      <c r="H78" s="47">
        <f>SUM(H75:H77)</f>
        <v>0</v>
      </c>
      <c r="I78" s="51"/>
      <c r="J78" s="26"/>
      <c r="K78" s="26"/>
      <c r="L78" s="26"/>
      <c r="M78" s="27"/>
      <c r="N78" s="52">
        <f>SUM(N75:N77)</f>
        <v>812.61</v>
      </c>
      <c r="O78" s="51"/>
      <c r="P78" s="26"/>
      <c r="Q78" s="26"/>
      <c r="R78" s="26"/>
      <c r="S78" s="27"/>
      <c r="T78" s="52">
        <f>SUM(T75:T77)</f>
        <v>1452.17</v>
      </c>
    </row>
    <row r="79" spans="1:20" ht="23.1" customHeight="1" thickBot="1" x14ac:dyDescent="0.3">
      <c r="A79" s="82" t="str">
        <f>A72</f>
        <v>ул.Садовая д.29а</v>
      </c>
      <c r="B79" s="82"/>
      <c r="C79" s="82"/>
      <c r="D79" s="1"/>
      <c r="E79" s="1"/>
      <c r="F79" s="1"/>
      <c r="G79" s="1"/>
      <c r="H79" s="1"/>
      <c r="I79" s="25"/>
      <c r="J79" s="25"/>
      <c r="K79" s="25"/>
      <c r="L79" s="25"/>
      <c r="M79" s="25"/>
      <c r="N79" s="25"/>
    </row>
    <row r="80" spans="1:20" ht="23.1" customHeight="1" x14ac:dyDescent="0.25">
      <c r="A80" s="74"/>
      <c r="B80" s="83" t="s">
        <v>0</v>
      </c>
      <c r="C80" s="83"/>
      <c r="D80" s="83"/>
      <c r="E80" s="83"/>
      <c r="F80" s="83"/>
      <c r="G80" s="83"/>
      <c r="H80" s="83"/>
      <c r="I80" s="84" t="s">
        <v>1</v>
      </c>
      <c r="J80" s="84"/>
      <c r="K80" s="84"/>
      <c r="L80" s="84"/>
      <c r="M80" s="84"/>
      <c r="N80" s="85"/>
      <c r="O80" s="88" t="s">
        <v>16</v>
      </c>
      <c r="P80" s="89"/>
      <c r="Q80" s="89"/>
      <c r="R80" s="89"/>
      <c r="S80" s="89"/>
      <c r="T80" s="90"/>
    </row>
    <row r="81" spans="1:20" ht="23.1" customHeight="1" thickBot="1" x14ac:dyDescent="0.3">
      <c r="A81" s="75" t="s">
        <v>2</v>
      </c>
      <c r="B81" s="86" t="s">
        <v>3</v>
      </c>
      <c r="C81" s="86"/>
      <c r="D81" s="86"/>
      <c r="E81" s="86"/>
      <c r="F81" s="86"/>
      <c r="G81" s="76" t="s">
        <v>4</v>
      </c>
      <c r="H81" s="77" t="s">
        <v>5</v>
      </c>
      <c r="I81" s="87" t="s">
        <v>3</v>
      </c>
      <c r="J81" s="87"/>
      <c r="K81" s="87"/>
      <c r="L81" s="87"/>
      <c r="M81" s="87"/>
      <c r="N81" s="78" t="s">
        <v>5</v>
      </c>
      <c r="O81" s="91" t="s">
        <v>3</v>
      </c>
      <c r="P81" s="92"/>
      <c r="Q81" s="92"/>
      <c r="R81" s="92"/>
      <c r="S81" s="92"/>
      <c r="T81" s="79" t="s">
        <v>5</v>
      </c>
    </row>
    <row r="82" spans="1:20" ht="23.1" customHeight="1" x14ac:dyDescent="0.25">
      <c r="A82" s="23" t="s">
        <v>23</v>
      </c>
      <c r="B82" s="5" t="s">
        <v>46</v>
      </c>
      <c r="C82" s="6"/>
      <c r="D82" s="6"/>
      <c r="E82" s="6"/>
      <c r="F82" s="6"/>
      <c r="G82" s="21"/>
      <c r="H82" s="46">
        <v>1764.8</v>
      </c>
      <c r="I82" s="66" t="s">
        <v>27</v>
      </c>
      <c r="J82" s="49"/>
      <c r="K82" s="49"/>
      <c r="L82" s="49"/>
      <c r="M82" s="49"/>
      <c r="N82" s="63">
        <v>692.61</v>
      </c>
      <c r="O82" s="69" t="s">
        <v>45</v>
      </c>
      <c r="P82" s="49"/>
      <c r="Q82" s="49"/>
      <c r="R82" s="49"/>
      <c r="S82" s="59"/>
      <c r="T82" s="60">
        <v>764.4</v>
      </c>
    </row>
    <row r="83" spans="1:20" ht="23.1" customHeight="1" x14ac:dyDescent="0.25">
      <c r="A83" s="37"/>
      <c r="B83" s="5"/>
      <c r="C83" s="6"/>
      <c r="D83" s="6"/>
      <c r="E83" s="19"/>
      <c r="F83" s="19"/>
      <c r="G83" s="21"/>
      <c r="H83" s="46"/>
      <c r="I83" s="50" t="s">
        <v>28</v>
      </c>
      <c r="J83" s="6"/>
      <c r="K83" s="6"/>
      <c r="L83" s="6"/>
      <c r="M83" s="6"/>
      <c r="N83" s="64">
        <v>120</v>
      </c>
      <c r="O83" s="45"/>
      <c r="P83" s="40"/>
      <c r="Q83" s="40"/>
      <c r="R83" s="40"/>
      <c r="S83" s="40"/>
      <c r="T83" s="57"/>
    </row>
    <row r="84" spans="1:20" ht="23.1" customHeight="1" x14ac:dyDescent="0.25">
      <c r="A84" s="37"/>
      <c r="B84" s="5"/>
      <c r="C84" s="6"/>
      <c r="D84" s="6"/>
      <c r="E84" s="19"/>
      <c r="F84" s="19"/>
      <c r="G84" s="21"/>
      <c r="H84" s="46"/>
      <c r="I84" s="50" t="s">
        <v>42</v>
      </c>
      <c r="J84" s="6"/>
      <c r="K84" s="6"/>
      <c r="L84" s="6"/>
      <c r="M84" s="6"/>
      <c r="N84" s="64">
        <f>4303.34+643.4+2040.07</f>
        <v>6986.8099999999995</v>
      </c>
      <c r="O84" s="45"/>
      <c r="P84" s="40"/>
      <c r="Q84" s="40"/>
      <c r="R84" s="40"/>
      <c r="S84" s="40"/>
      <c r="T84" s="57"/>
    </row>
    <row r="85" spans="1:20" ht="23.1" customHeight="1" x14ac:dyDescent="0.25">
      <c r="A85" s="37"/>
      <c r="B85" s="5"/>
      <c r="C85" s="6"/>
      <c r="D85" s="6"/>
      <c r="E85" s="19"/>
      <c r="F85" s="19"/>
      <c r="G85" s="21"/>
      <c r="H85" s="46"/>
      <c r="I85" s="50" t="s">
        <v>37</v>
      </c>
      <c r="J85" s="6"/>
      <c r="K85" s="6"/>
      <c r="L85" s="6"/>
      <c r="M85" s="6"/>
      <c r="N85" s="64">
        <f>649.43+634.27</f>
        <v>1283.6999999999998</v>
      </c>
      <c r="O85" s="45"/>
      <c r="P85" s="40"/>
      <c r="Q85" s="40"/>
      <c r="R85" s="40"/>
      <c r="S85" s="40"/>
      <c r="T85" s="57"/>
    </row>
    <row r="86" spans="1:20" ht="23.1" customHeight="1" x14ac:dyDescent="0.25">
      <c r="A86" s="37"/>
      <c r="B86" s="5"/>
      <c r="C86" s="6"/>
      <c r="D86" s="6"/>
      <c r="E86" s="19"/>
      <c r="F86" s="19"/>
      <c r="G86" s="21"/>
      <c r="H86" s="46"/>
      <c r="I86" s="50" t="s">
        <v>43</v>
      </c>
      <c r="J86" s="6"/>
      <c r="K86" s="6"/>
      <c r="L86" s="6"/>
      <c r="M86" s="6"/>
      <c r="N86" s="64">
        <v>649.42999999999995</v>
      </c>
      <c r="O86" s="45"/>
      <c r="P86" s="40"/>
      <c r="Q86" s="40"/>
      <c r="R86" s="40"/>
      <c r="S86" s="40"/>
      <c r="T86" s="57"/>
    </row>
    <row r="87" spans="1:20" ht="23.1" customHeight="1" x14ac:dyDescent="0.25">
      <c r="A87" s="37"/>
      <c r="B87" s="5"/>
      <c r="C87" s="6"/>
      <c r="D87" s="6"/>
      <c r="E87" s="19"/>
      <c r="F87" s="19"/>
      <c r="G87" s="21"/>
      <c r="H87" s="46"/>
      <c r="I87" s="50" t="s">
        <v>44</v>
      </c>
      <c r="J87" s="6"/>
      <c r="K87" s="6"/>
      <c r="L87" s="6"/>
      <c r="M87" s="6"/>
      <c r="N87" s="64">
        <v>3040.07</v>
      </c>
      <c r="O87" s="45"/>
      <c r="P87" s="40"/>
      <c r="Q87" s="40"/>
      <c r="R87" s="40"/>
      <c r="S87" s="40"/>
      <c r="T87" s="57"/>
    </row>
    <row r="88" spans="1:20" ht="23.1" customHeight="1" x14ac:dyDescent="0.25">
      <c r="A88" s="37"/>
      <c r="B88" s="5"/>
      <c r="C88" s="6"/>
      <c r="D88" s="6"/>
      <c r="E88" s="19"/>
      <c r="F88" s="19"/>
      <c r="G88" s="21"/>
      <c r="H88" s="46"/>
      <c r="I88" s="50" t="s">
        <v>47</v>
      </c>
      <c r="J88" s="6"/>
      <c r="K88" s="6"/>
      <c r="L88" s="6"/>
      <c r="M88" s="6"/>
      <c r="N88" s="64">
        <v>3138.98</v>
      </c>
      <c r="O88" s="45"/>
      <c r="P88" s="40"/>
      <c r="Q88" s="40"/>
      <c r="R88" s="40"/>
      <c r="S88" s="40"/>
      <c r="T88" s="57"/>
    </row>
    <row r="89" spans="1:20" ht="23.1" customHeight="1" thickBot="1" x14ac:dyDescent="0.3">
      <c r="A89" s="11"/>
      <c r="B89" s="5"/>
      <c r="C89" s="6"/>
      <c r="D89" s="6"/>
      <c r="E89" s="6"/>
      <c r="F89" s="6"/>
      <c r="G89" s="21"/>
      <c r="H89" s="46"/>
      <c r="I89" s="50"/>
      <c r="J89" s="6"/>
      <c r="K89" s="6"/>
      <c r="L89" s="6"/>
      <c r="M89" s="7"/>
      <c r="N89" s="58"/>
      <c r="O89" s="6"/>
      <c r="P89" s="6"/>
      <c r="Q89" s="6"/>
      <c r="R89" s="6"/>
      <c r="S89" s="7"/>
      <c r="T89" s="58"/>
    </row>
    <row r="90" spans="1:20" ht="23.1" customHeight="1" thickBot="1" x14ac:dyDescent="0.3">
      <c r="A90" s="12"/>
      <c r="B90" s="13"/>
      <c r="C90" s="14"/>
      <c r="D90" s="14"/>
      <c r="E90" s="14"/>
      <c r="F90" s="30"/>
      <c r="G90" s="13"/>
      <c r="H90" s="47">
        <f>SUM(H82:H89)</f>
        <v>1764.8</v>
      </c>
      <c r="I90" s="51"/>
      <c r="J90" s="26"/>
      <c r="K90" s="26"/>
      <c r="L90" s="26"/>
      <c r="M90" s="27"/>
      <c r="N90" s="52">
        <f>SUM(N82:N89)</f>
        <v>15911.599999999999</v>
      </c>
      <c r="O90" s="26"/>
      <c r="P90" s="26"/>
      <c r="Q90" s="26"/>
      <c r="R90" s="26"/>
      <c r="S90" s="27"/>
      <c r="T90" s="52">
        <f>SUM(T82:T89)</f>
        <v>764.4</v>
      </c>
    </row>
    <row r="91" spans="1:20" ht="23.1" customHeight="1" x14ac:dyDescent="0.25">
      <c r="E91" s="100" t="s">
        <v>8</v>
      </c>
      <c r="F91" s="100"/>
      <c r="G91" s="100"/>
      <c r="H91" s="33">
        <f>H90+H78+H71+H64+H56+H48+H41+H34+H27+H20+H13+H6</f>
        <v>7773.0099999999993</v>
      </c>
      <c r="K91" s="101" t="s">
        <v>8</v>
      </c>
      <c r="L91" s="101"/>
      <c r="M91" s="101"/>
      <c r="N91" s="65">
        <f>N90+N78+N71+N64+N56+N48+N41+N34+N27+N20+N13+N6</f>
        <v>27444.530000000006</v>
      </c>
      <c r="Q91" s="101" t="s">
        <v>8</v>
      </c>
      <c r="R91" s="101"/>
      <c r="S91" s="101"/>
      <c r="T91" s="65">
        <f>T90+T78+T71+T64+T56+T48+T41+T34+T27+T20+T13+T6</f>
        <v>14958.580000000002</v>
      </c>
    </row>
    <row r="92" spans="1:20" ht="23.1" customHeight="1" x14ac:dyDescent="0.25"/>
    <row r="94" spans="1:20" x14ac:dyDescent="0.25">
      <c r="A94" s="99" t="s">
        <v>24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1:20" x14ac:dyDescent="0.25">
      <c r="A95" s="99" t="s">
        <v>10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1:20" x14ac:dyDescent="0.25">
      <c r="A96" s="99" t="s">
        <v>30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1:14" x14ac:dyDescent="0.25">
      <c r="A97" s="99" t="s">
        <v>26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1:14" x14ac:dyDescent="0.25">
      <c r="A98" s="34"/>
      <c r="B98" s="35"/>
      <c r="C98" s="35"/>
      <c r="D98" s="35"/>
      <c r="E98" s="35"/>
      <c r="F98" s="35"/>
      <c r="G98" s="36"/>
      <c r="H98" s="36"/>
    </row>
    <row r="99" spans="1:14" ht="15" customHeight="1" x14ac:dyDescent="0.25">
      <c r="A99" s="34"/>
      <c r="B99" s="102" t="s">
        <v>6</v>
      </c>
      <c r="C99" s="102"/>
      <c r="D99" s="103" t="s">
        <v>7</v>
      </c>
      <c r="E99" s="103"/>
      <c r="F99" s="103" t="s">
        <v>25</v>
      </c>
      <c r="G99" s="117"/>
      <c r="H99" s="121"/>
      <c r="I99" s="119"/>
      <c r="J99" s="31"/>
    </row>
    <row r="100" spans="1:14" ht="15" customHeight="1" x14ac:dyDescent="0.25">
      <c r="A100" s="34"/>
      <c r="B100" s="102"/>
      <c r="C100" s="102"/>
      <c r="D100" s="103"/>
      <c r="E100" s="103"/>
      <c r="F100" s="103"/>
      <c r="G100" s="117"/>
      <c r="H100" s="121"/>
      <c r="I100" s="119"/>
      <c r="J100" s="31"/>
    </row>
    <row r="101" spans="1:14" ht="38.25" customHeight="1" x14ac:dyDescent="0.25">
      <c r="A101" s="124"/>
      <c r="B101" s="123">
        <v>51311.46</v>
      </c>
      <c r="C101" s="104"/>
      <c r="D101" s="104">
        <v>49879.68</v>
      </c>
      <c r="E101" s="104"/>
      <c r="F101" s="104">
        <v>33777.54</v>
      </c>
      <c r="G101" s="118"/>
      <c r="H101" s="122"/>
      <c r="I101" s="120"/>
      <c r="K101" s="32"/>
    </row>
    <row r="103" spans="1:14" x14ac:dyDescent="0.25">
      <c r="A103" s="99" t="s">
        <v>24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N103" s="32"/>
    </row>
    <row r="104" spans="1:14" x14ac:dyDescent="0.25">
      <c r="A104" s="99" t="s">
        <v>10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1:14" x14ac:dyDescent="0.25">
      <c r="A105" s="99" t="s">
        <v>31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N105" s="32"/>
    </row>
    <row r="106" spans="1:14" x14ac:dyDescent="0.25">
      <c r="A106" s="99" t="str">
        <f>A97</f>
        <v>Дома № 29а  по ул.Садовая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1:14" x14ac:dyDescent="0.25">
      <c r="A107" s="34"/>
      <c r="B107" s="35"/>
      <c r="C107" s="35"/>
      <c r="D107" s="35"/>
      <c r="E107" s="35"/>
      <c r="F107" s="35"/>
      <c r="G107" s="36"/>
      <c r="H107" s="36"/>
    </row>
    <row r="108" spans="1:14" ht="15" customHeight="1" x14ac:dyDescent="0.25">
      <c r="A108" s="34"/>
      <c r="B108" s="102" t="s">
        <v>6</v>
      </c>
      <c r="C108" s="102"/>
      <c r="D108" s="103" t="s">
        <v>7</v>
      </c>
      <c r="E108" s="103"/>
      <c r="F108" s="103" t="s">
        <v>25</v>
      </c>
      <c r="G108" s="117"/>
      <c r="H108" s="121"/>
      <c r="I108" s="119"/>
      <c r="J108" s="31"/>
    </row>
    <row r="109" spans="1:14" ht="20.25" customHeight="1" x14ac:dyDescent="0.25">
      <c r="A109" s="34"/>
      <c r="B109" s="102"/>
      <c r="C109" s="102"/>
      <c r="D109" s="103"/>
      <c r="E109" s="103"/>
      <c r="F109" s="103"/>
      <c r="G109" s="117"/>
      <c r="H109" s="121"/>
      <c r="I109" s="119"/>
      <c r="J109" s="31"/>
      <c r="K109" s="32"/>
    </row>
    <row r="110" spans="1:14" ht="38.25" customHeight="1" x14ac:dyDescent="0.25">
      <c r="A110" s="124"/>
      <c r="B110" s="123">
        <v>77631.98</v>
      </c>
      <c r="C110" s="104"/>
      <c r="D110" s="104">
        <v>75666.66</v>
      </c>
      <c r="E110" s="104"/>
      <c r="F110" s="104">
        <v>29059.13</v>
      </c>
      <c r="G110" s="118"/>
      <c r="H110" s="122"/>
      <c r="I110" s="120"/>
      <c r="K110" s="32"/>
      <c r="N110" s="32"/>
    </row>
  </sheetData>
  <mergeCells count="111">
    <mergeCell ref="B110:C110"/>
    <mergeCell ref="D110:E110"/>
    <mergeCell ref="F110:G110"/>
    <mergeCell ref="H110:I110"/>
    <mergeCell ref="A103:K103"/>
    <mergeCell ref="A104:K104"/>
    <mergeCell ref="A105:K105"/>
    <mergeCell ref="A106:K106"/>
    <mergeCell ref="B108:C109"/>
    <mergeCell ref="D108:E109"/>
    <mergeCell ref="F108:G109"/>
    <mergeCell ref="H108:I109"/>
    <mergeCell ref="B101:C101"/>
    <mergeCell ref="D101:E101"/>
    <mergeCell ref="F101:G101"/>
    <mergeCell ref="H101:I101"/>
    <mergeCell ref="A94:K94"/>
    <mergeCell ref="A95:K95"/>
    <mergeCell ref="A96:K96"/>
    <mergeCell ref="A97:K97"/>
    <mergeCell ref="B99:C100"/>
    <mergeCell ref="D99:E100"/>
    <mergeCell ref="F99:G100"/>
    <mergeCell ref="H99:I100"/>
    <mergeCell ref="E91:G91"/>
    <mergeCell ref="K91:M91"/>
    <mergeCell ref="Q91:S91"/>
    <mergeCell ref="B81:F81"/>
    <mergeCell ref="I81:M81"/>
    <mergeCell ref="O81:S81"/>
    <mergeCell ref="A79:C79"/>
    <mergeCell ref="B80:H80"/>
    <mergeCell ref="I80:N80"/>
    <mergeCell ref="O80:T80"/>
    <mergeCell ref="B73:H73"/>
    <mergeCell ref="I73:N73"/>
    <mergeCell ref="O73:T73"/>
    <mergeCell ref="B74:F74"/>
    <mergeCell ref="I74:M74"/>
    <mergeCell ref="O74:S74"/>
    <mergeCell ref="B67:F67"/>
    <mergeCell ref="I67:M67"/>
    <mergeCell ref="O67:S67"/>
    <mergeCell ref="A72:C72"/>
    <mergeCell ref="A65:C65"/>
    <mergeCell ref="B66:H66"/>
    <mergeCell ref="I66:N66"/>
    <mergeCell ref="O66:T66"/>
    <mergeCell ref="B58:H58"/>
    <mergeCell ref="I58:N58"/>
    <mergeCell ref="O58:T58"/>
    <mergeCell ref="B59:F59"/>
    <mergeCell ref="I59:M59"/>
    <mergeCell ref="O59:S59"/>
    <mergeCell ref="B51:F51"/>
    <mergeCell ref="I51:M51"/>
    <mergeCell ref="O51:S51"/>
    <mergeCell ref="A57:C57"/>
    <mergeCell ref="A49:C49"/>
    <mergeCell ref="B50:H50"/>
    <mergeCell ref="I50:N50"/>
    <mergeCell ref="O50:T50"/>
    <mergeCell ref="B43:H43"/>
    <mergeCell ref="I43:N43"/>
    <mergeCell ref="O43:T43"/>
    <mergeCell ref="B44:F44"/>
    <mergeCell ref="I44:M44"/>
    <mergeCell ref="O44:S44"/>
    <mergeCell ref="B37:F37"/>
    <mergeCell ref="I37:M37"/>
    <mergeCell ref="O37:S37"/>
    <mergeCell ref="A42:C42"/>
    <mergeCell ref="O29:T29"/>
    <mergeCell ref="O30:S30"/>
    <mergeCell ref="A35:C35"/>
    <mergeCell ref="B36:H36"/>
    <mergeCell ref="I36:N36"/>
    <mergeCell ref="O36:T36"/>
    <mergeCell ref="O15:T15"/>
    <mergeCell ref="O16:S16"/>
    <mergeCell ref="O22:T22"/>
    <mergeCell ref="O23:S23"/>
    <mergeCell ref="O2:T2"/>
    <mergeCell ref="O3:S3"/>
    <mergeCell ref="O8:T8"/>
    <mergeCell ref="O9:S9"/>
    <mergeCell ref="A21:C21"/>
    <mergeCell ref="B22:H22"/>
    <mergeCell ref="I22:N22"/>
    <mergeCell ref="B23:F23"/>
    <mergeCell ref="I23:M23"/>
    <mergeCell ref="A1:C1"/>
    <mergeCell ref="B2:H2"/>
    <mergeCell ref="I2:N2"/>
    <mergeCell ref="B3:F3"/>
    <mergeCell ref="I3:M3"/>
    <mergeCell ref="A28:C28"/>
    <mergeCell ref="B29:H29"/>
    <mergeCell ref="I29:N29"/>
    <mergeCell ref="B30:F30"/>
    <mergeCell ref="I30:M30"/>
    <mergeCell ref="A7:C7"/>
    <mergeCell ref="B8:H8"/>
    <mergeCell ref="I8:N8"/>
    <mergeCell ref="B9:F9"/>
    <mergeCell ref="I9:M9"/>
    <mergeCell ref="A14:C14"/>
    <mergeCell ref="B15:H15"/>
    <mergeCell ref="I15:N15"/>
    <mergeCell ref="B16:F16"/>
    <mergeCell ref="I16:M16"/>
  </mergeCells>
  <phoneticPr fontId="5" type="noConversion"/>
  <pageMargins left="0.17" right="0.28999999999999998" top="0.17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29а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2013-08-13T11:37:14Z</cp:lastPrinted>
  <dcterms:created xsi:type="dcterms:W3CDTF">2013-02-05T05:42:12Z</dcterms:created>
  <dcterms:modified xsi:type="dcterms:W3CDTF">2016-03-13T11:44:09Z</dcterms:modified>
</cp:coreProperties>
</file>