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480" windowHeight="8505"/>
  </bookViews>
  <sheets>
    <sheet name="Ленина 16" sheetId="2" r:id="rId1"/>
  </sheets>
  <calcPr calcId="145621"/>
</workbook>
</file>

<file path=xl/calcChain.xml><?xml version="1.0" encoding="utf-8"?>
<calcChain xmlns="http://schemas.openxmlformats.org/spreadsheetml/2006/main">
  <c r="N106" i="2" l="1"/>
  <c r="N80" i="2"/>
  <c r="N9" i="2"/>
  <c r="N97" i="2" l="1"/>
  <c r="N99" i="2" s="1"/>
  <c r="N87" i="2" l="1"/>
  <c r="N88" i="2"/>
  <c r="N108" i="2" l="1"/>
  <c r="N90" i="2"/>
  <c r="H90" i="2"/>
  <c r="H80" i="2"/>
  <c r="N70" i="2"/>
  <c r="H70" i="2"/>
  <c r="N54" i="2"/>
  <c r="H54" i="2"/>
  <c r="N45" i="2"/>
  <c r="H45" i="2"/>
  <c r="T36" i="2"/>
  <c r="N36" i="2"/>
  <c r="H36" i="2"/>
  <c r="T28" i="2"/>
  <c r="N28" i="2"/>
  <c r="H28" i="2"/>
  <c r="T18" i="2"/>
  <c r="N18" i="2"/>
  <c r="H18" i="2"/>
  <c r="T9" i="2"/>
  <c r="H9" i="2"/>
  <c r="A125" i="2"/>
  <c r="A29" i="2"/>
  <c r="A37" i="2" s="1"/>
  <c r="A46" i="2" s="1"/>
  <c r="A55" i="2" s="1"/>
  <c r="A63" i="2" s="1"/>
  <c r="A71" i="2" s="1"/>
  <c r="A81" i="2" s="1"/>
  <c r="A91" i="2" s="1"/>
  <c r="A100" i="2" s="1"/>
  <c r="T108" i="2"/>
  <c r="H108" i="2"/>
  <c r="T99" i="2"/>
  <c r="H99" i="2"/>
  <c r="T90" i="2"/>
  <c r="T80" i="2"/>
  <c r="T70" i="2"/>
  <c r="T62" i="2"/>
  <c r="N62" i="2"/>
  <c r="H62" i="2"/>
  <c r="T54" i="2"/>
  <c r="T45" i="2"/>
  <c r="A19" i="2"/>
  <c r="A10" i="2"/>
  <c r="H109" i="2" l="1"/>
  <c r="T109" i="2"/>
  <c r="N109" i="2"/>
</calcChain>
</file>

<file path=xl/sharedStrings.xml><?xml version="1.0" encoding="utf-8"?>
<sst xmlns="http://schemas.openxmlformats.org/spreadsheetml/2006/main" count="227" uniqueCount="58">
  <si>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</si>
  <si>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</si>
  <si>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</si>
  <si>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</si>
  <si>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</si>
  <si>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</si>
  <si>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</si>
  <si>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</si>
  <si>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</si>
  <si>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</si>
  <si>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пр.Ленина д.16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</si>
  <si>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</si>
  <si>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</si>
  <si>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</si>
  <si>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</si>
  <si>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</si>
  <si>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</si>
  <si>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</si>
  <si>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</si>
  <si>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</si>
  <si>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</si>
  <si>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</si>
  <si>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</si>
  <si>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</si>
  <si>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Дома № 16  по пр.Ленина</t>
  </si>
  <si>
    <t>поступление</t>
  </si>
  <si>
    <t>ремонт и обслуживание внутридомового инж.оборудования</t>
  </si>
  <si>
    <t>содержание (дополнительные работы)</t>
  </si>
  <si>
    <t>содержание аварийной службы</t>
  </si>
  <si>
    <t>снятие показаний эл.энергии с эл.счетчиков</t>
  </si>
  <si>
    <t>по содержанию жилья за 2015 год</t>
  </si>
  <si>
    <t>по текущему  ремонту  за 2015 год</t>
  </si>
  <si>
    <t>прочистка канализ.лежака (2 п-д)</t>
  </si>
  <si>
    <t>очистка территории от снега трактором</t>
  </si>
  <si>
    <t>очистка крыши от наледи и сосулек</t>
  </si>
  <si>
    <t>разборка, замена балок, ремонт и сборка полов</t>
  </si>
  <si>
    <t>ремонт люка</t>
  </si>
  <si>
    <t>ремонт кровли (закрепление листа)</t>
  </si>
  <si>
    <t>написание объявлений на двери (через трафарет)</t>
  </si>
  <si>
    <t>обследование системы ХВС (не поступает вода) (кв.11)</t>
  </si>
  <si>
    <t>ремонт кровли(замена конькового железа)</t>
  </si>
  <si>
    <t>перекрытие вентилей (в теплоузлах)</t>
  </si>
  <si>
    <t>разгрузка и сборка лесов</t>
  </si>
  <si>
    <t>зачистка, штукатурка и покраска стены</t>
  </si>
  <si>
    <t>устранение течи, ремонт канал.трубы</t>
  </si>
  <si>
    <t>покос травы, стрижка кустов</t>
  </si>
  <si>
    <t>покос травы</t>
  </si>
  <si>
    <t>разборка лесов</t>
  </si>
  <si>
    <t>восстановление теплоснабжения</t>
  </si>
  <si>
    <t>обследование системы ХВС</t>
  </si>
  <si>
    <t>ремонт тепл.стояка</t>
  </si>
  <si>
    <t>уборка листвы</t>
  </si>
  <si>
    <t>замена части канал.стояка</t>
  </si>
  <si>
    <t>ремонт пола в подъезде</t>
  </si>
  <si>
    <t>прочистка канализации</t>
  </si>
  <si>
    <t>уборка территории</t>
  </si>
  <si>
    <t>устранение течи ХВС, замена вентиля</t>
  </si>
  <si>
    <t xml:space="preserve">уборка мусора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</si>
</sst>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indexed="8"/>
      <name val="Arial Cyr"/>
      <charset val="204"/>
    </font>
    <font>
      <b/>
      <sz val="11"/>
      <color indexed="10"/>
      <name val="Arial Cyr"/>
      <charset val="204"/>
    </font>
    <font>
      <b/>
      <sz val="11"/>
      <color indexed="8"/>
      <name val="Arial Cyr"/>
      <charset val="204"/>
    </font>
    <font>
      <b/>
      <sz val="12"/>
      <name val="Arial Cyr"/>
      <family val="2"/>
      <charset val="204"/>
    </font>
    <font>
      <sz val="11"/>
      <name val="Arial Cyr "/>
      <charset val="204"/>
    </font>
    <font>
      <sz val="11"/>
      <name val="Aria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5" fillId="0" borderId="1" xfId="1" applyFont="1" applyFill="1" applyBorder="1"/>
    <xf numFmtId="0" fontId="5" fillId="0" borderId="2" xfId="1" applyFont="1" applyFill="1" applyBorder="1"/>
    <xf numFmtId="0" fontId="6" fillId="0" borderId="0" xfId="1" applyFont="1" applyFill="1" applyAlignment="1"/>
    <xf numFmtId="0" fontId="6" fillId="0" borderId="3" xfId="1" applyFont="1" applyFill="1" applyBorder="1" applyAlignment="1"/>
    <xf numFmtId="0" fontId="7" fillId="0" borderId="0" xfId="0" applyFont="1" applyFill="1"/>
    <xf numFmtId="0" fontId="8" fillId="0" borderId="4" xfId="1" applyFont="1" applyFill="1" applyBorder="1" applyAlignment="1">
      <alignment horizontal="center"/>
    </xf>
    <xf numFmtId="0" fontId="5" fillId="0" borderId="5" xfId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right"/>
    </xf>
    <xf numFmtId="2" fontId="5" fillId="0" borderId="6" xfId="1" applyNumberFormat="1" applyFont="1" applyFill="1" applyBorder="1"/>
    <xf numFmtId="2" fontId="5" fillId="0" borderId="7" xfId="1" applyNumberFormat="1" applyFont="1" applyFill="1" applyBorder="1"/>
    <xf numFmtId="0" fontId="5" fillId="0" borderId="8" xfId="1" applyFont="1" applyFill="1" applyBorder="1"/>
    <xf numFmtId="2" fontId="5" fillId="0" borderId="9" xfId="1" applyNumberFormat="1" applyFont="1" applyFill="1" applyBorder="1"/>
    <xf numFmtId="0" fontId="5" fillId="0" borderId="4" xfId="1" applyFont="1" applyFill="1" applyBorder="1"/>
    <xf numFmtId="0" fontId="6" fillId="0" borderId="1" xfId="1" applyFont="1" applyFill="1" applyBorder="1"/>
    <xf numFmtId="0" fontId="6" fillId="0" borderId="10" xfId="1" applyFont="1" applyFill="1" applyBorder="1"/>
    <xf numFmtId="0" fontId="6" fillId="0" borderId="11" xfId="1" applyFont="1" applyFill="1" applyBorder="1"/>
    <xf numFmtId="0" fontId="6" fillId="0" borderId="12" xfId="1" applyFont="1" applyFill="1" applyBorder="1"/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5" xfId="1" applyFont="1" applyFill="1" applyBorder="1"/>
    <xf numFmtId="0" fontId="5" fillId="0" borderId="16" xfId="1" applyFont="1" applyFill="1" applyBorder="1"/>
    <xf numFmtId="2" fontId="6" fillId="0" borderId="17" xfId="1" applyNumberFormat="1" applyFont="1" applyFill="1" applyBorder="1"/>
    <xf numFmtId="0" fontId="6" fillId="0" borderId="18" xfId="1" applyFont="1" applyFill="1" applyBorder="1"/>
    <xf numFmtId="0" fontId="6" fillId="0" borderId="3" xfId="1" applyFont="1" applyFill="1" applyBorder="1"/>
    <xf numFmtId="0" fontId="6" fillId="0" borderId="19" xfId="1" applyFont="1" applyFill="1" applyBorder="1"/>
    <xf numFmtId="2" fontId="6" fillId="0" borderId="20" xfId="1" applyNumberFormat="1" applyFont="1" applyFill="1" applyBorder="1"/>
    <xf numFmtId="0" fontId="6" fillId="0" borderId="21" xfId="1" applyFont="1" applyFill="1" applyBorder="1" applyAlignment="1"/>
    <xf numFmtId="0" fontId="5" fillId="0" borderId="22" xfId="1" applyFont="1" applyFill="1" applyBorder="1"/>
    <xf numFmtId="0" fontId="5" fillId="0" borderId="23" xfId="1" applyFont="1" applyFill="1" applyBorder="1"/>
    <xf numFmtId="0" fontId="6" fillId="0" borderId="24" xfId="1" applyFont="1" applyFill="1" applyBorder="1"/>
    <xf numFmtId="0" fontId="6" fillId="0" borderId="25" xfId="1" applyFont="1" applyFill="1" applyBorder="1"/>
    <xf numFmtId="0" fontId="6" fillId="0" borderId="26" xfId="1" applyFont="1" applyFill="1" applyBorder="1"/>
    <xf numFmtId="2" fontId="5" fillId="0" borderId="27" xfId="1" applyNumberFormat="1" applyFont="1" applyFill="1" applyBorder="1"/>
    <xf numFmtId="0" fontId="6" fillId="0" borderId="28" xfId="1" applyFont="1" applyFill="1" applyBorder="1"/>
    <xf numFmtId="0" fontId="6" fillId="0" borderId="15" xfId="1" applyFont="1" applyFill="1" applyBorder="1"/>
    <xf numFmtId="0" fontId="6" fillId="0" borderId="29" xfId="1" applyFont="1" applyFill="1" applyBorder="1"/>
    <xf numFmtId="2" fontId="5" fillId="0" borderId="0" xfId="1" applyNumberFormat="1" applyFont="1" applyFill="1" applyBorder="1" applyAlignment="1">
      <alignment horizontal="right"/>
    </xf>
    <xf numFmtId="2" fontId="5" fillId="0" borderId="5" xfId="1" applyNumberFormat="1" applyFont="1" applyFill="1" applyBorder="1"/>
    <xf numFmtId="0" fontId="6" fillId="0" borderId="0" xfId="1" applyFont="1" applyFill="1" applyBorder="1"/>
    <xf numFmtId="2" fontId="5" fillId="0" borderId="31" xfId="1" applyNumberFormat="1" applyFont="1" applyFill="1" applyBorder="1"/>
    <xf numFmtId="2" fontId="6" fillId="0" borderId="32" xfId="1" applyNumberFormat="1" applyFont="1" applyFill="1" applyBorder="1"/>
    <xf numFmtId="0" fontId="6" fillId="0" borderId="33" xfId="1" applyFont="1" applyFill="1" applyBorder="1"/>
    <xf numFmtId="2" fontId="6" fillId="0" borderId="34" xfId="1" applyNumberFormat="1" applyFont="1" applyFill="1" applyBorder="1"/>
    <xf numFmtId="2" fontId="5" fillId="0" borderId="0" xfId="1" applyNumberFormat="1" applyFont="1" applyFill="1" applyBorder="1"/>
    <xf numFmtId="0" fontId="7" fillId="0" borderId="0" xfId="0" applyFont="1"/>
    <xf numFmtId="2" fontId="9" fillId="0" borderId="35" xfId="0" applyNumberFormat="1" applyFont="1" applyBorder="1"/>
    <xf numFmtId="0" fontId="7" fillId="0" borderId="0" xfId="0" applyFont="1" applyBorder="1" applyAlignment="1"/>
    <xf numFmtId="2" fontId="7" fillId="0" borderId="0" xfId="0" applyNumberFormat="1" applyFont="1"/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2" fillId="2" borderId="36" xfId="1" applyFont="1" applyFill="1" applyBorder="1"/>
    <xf numFmtId="0" fontId="3" fillId="2" borderId="13" xfId="1" applyFont="1" applyFill="1" applyBorder="1" applyAlignment="1">
      <alignment horizontal="center"/>
    </xf>
    <xf numFmtId="0" fontId="3" fillId="2" borderId="37" xfId="1" applyFont="1" applyFill="1" applyBorder="1" applyAlignment="1">
      <alignment horizontal="center"/>
    </xf>
    <xf numFmtId="0" fontId="3" fillId="2" borderId="38" xfId="1" applyFont="1" applyFill="1" applyBorder="1" applyAlignment="1">
      <alignment horizontal="center"/>
    </xf>
    <xf numFmtId="0" fontId="3" fillId="2" borderId="38" xfId="1" applyFont="1" applyFill="1" applyBorder="1"/>
    <xf numFmtId="0" fontId="3" fillId="2" borderId="39" xfId="1" applyFont="1" applyFill="1" applyBorder="1"/>
    <xf numFmtId="0" fontId="6" fillId="0" borderId="8" xfId="1" applyFont="1" applyFill="1" applyBorder="1"/>
    <xf numFmtId="0" fontId="6" fillId="0" borderId="9" xfId="1" applyFont="1" applyFill="1" applyBorder="1"/>
    <xf numFmtId="2" fontId="6" fillId="0" borderId="9" xfId="1" applyNumberFormat="1" applyFont="1" applyFill="1" applyBorder="1"/>
    <xf numFmtId="0" fontId="11" fillId="0" borderId="5" xfId="1" applyFont="1" applyBorder="1"/>
    <xf numFmtId="2" fontId="7" fillId="0" borderId="0" xfId="0" applyNumberFormat="1" applyFont="1" applyFill="1"/>
    <xf numFmtId="0" fontId="12" fillId="0" borderId="0" xfId="1" applyFont="1" applyFill="1" applyBorder="1"/>
    <xf numFmtId="2" fontId="6" fillId="0" borderId="3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right"/>
    </xf>
    <xf numFmtId="0" fontId="3" fillId="2" borderId="37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0" fontId="3" fillId="2" borderId="43" xfId="1" applyFont="1" applyFill="1" applyBorder="1" applyAlignment="1">
      <alignment horizontal="center" vertical="center"/>
    </xf>
    <xf numFmtId="0" fontId="3" fillId="2" borderId="44" xfId="1" applyFont="1" applyFill="1" applyBorder="1" applyAlignment="1">
      <alignment horizontal="center" vertical="center"/>
    </xf>
    <xf numFmtId="0" fontId="3" fillId="2" borderId="45" xfId="1" applyFont="1" applyFill="1" applyBorder="1" applyAlignment="1">
      <alignment horizontal="center" vertical="center"/>
    </xf>
    <xf numFmtId="0" fontId="3" fillId="2" borderId="46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47" xfId="1" applyFont="1" applyFill="1" applyBorder="1" applyAlignment="1">
      <alignment horizontal="center" vertical="center"/>
    </xf>
    <xf numFmtId="0" fontId="10" fillId="2" borderId="46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47" xfId="1" applyFont="1" applyFill="1" applyBorder="1" applyAlignment="1">
      <alignment horizontal="center"/>
    </xf>
    <xf numFmtId="0" fontId="3" fillId="2" borderId="40" xfId="1" applyFont="1" applyFill="1" applyBorder="1" applyAlignment="1">
      <alignment horizontal="center" wrapText="1"/>
    </xf>
    <xf numFmtId="0" fontId="3" fillId="2" borderId="41" xfId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49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0"/>
  <sheetViews>
    <sheetView tabSelected="1" topLeftCell="A106" zoomScale="75" workbookViewId="0">
      <selection activeCell="L121" sqref="L121:L122"/>
    </sheetView>
  </sheetViews>
  <sheetFormatPr defaultRowHeight="14.25"/>
  <cols>
    <col min="1" max="1" width="20" style="5" customWidth="1"/>
    <col min="2" max="4" width="9.140625" style="5"/>
    <col min="5" max="5" width="12.5703125" style="5" customWidth="1"/>
    <col min="6" max="6" width="7" style="5" customWidth="1"/>
    <col min="7" max="7" width="12.7109375" style="5" customWidth="1"/>
    <col min="8" max="8" width="11.140625" style="5" customWidth="1"/>
    <col min="9" max="10" width="9.140625" style="5"/>
    <col min="11" max="11" width="14.7109375" style="5" customWidth="1"/>
    <col min="12" max="12" width="10.42578125" style="5" customWidth="1"/>
    <col min="13" max="13" width="13.42578125" style="5" customWidth="1"/>
    <col min="14" max="14" width="11.28515625" style="5" customWidth="1"/>
    <col min="15" max="18" width="9.140625" style="5"/>
    <col min="19" max="19" width="17.28515625" style="5" customWidth="1"/>
    <col min="20" max="20" width="11.85546875" style="5" customWidth="1"/>
    <col min="21" max="16384" width="9.140625" style="5"/>
  </cols>
  <sheetData>
    <row r="1" spans="1:22" ht="23.1" customHeight="1" thickBot="1">
      <c r="A1" s="72" t="s">
        <v>10</v>
      </c>
      <c r="B1" s="72"/>
      <c r="C1" s="72"/>
      <c r="D1" s="3"/>
      <c r="E1" s="3"/>
      <c r="F1" s="3"/>
      <c r="G1" s="3"/>
      <c r="H1" s="3"/>
      <c r="I1" s="4"/>
      <c r="J1" s="4"/>
      <c r="K1" s="4"/>
      <c r="L1" s="4"/>
      <c r="M1" s="4"/>
      <c r="N1" s="4"/>
    </row>
    <row r="2" spans="1:22" customFormat="1" ht="23.1" customHeight="1" thickBot="1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1"/>
    </row>
    <row r="3" spans="1:22" customFormat="1" ht="23.1" customHeight="1" thickBot="1">
      <c r="A3" s="52"/>
      <c r="B3" s="73" t="s">
        <v>23</v>
      </c>
      <c r="C3" s="74"/>
      <c r="D3" s="74"/>
      <c r="E3" s="74"/>
      <c r="F3" s="74"/>
      <c r="G3" s="74"/>
      <c r="H3" s="75"/>
      <c r="I3" s="82" t="s">
        <v>26</v>
      </c>
      <c r="J3" s="83"/>
      <c r="K3" s="83"/>
      <c r="L3" s="83"/>
      <c r="M3" s="83"/>
      <c r="N3" s="83"/>
      <c r="O3" s="76" t="s">
        <v>27</v>
      </c>
      <c r="P3" s="77"/>
      <c r="Q3" s="77"/>
      <c r="R3" s="77"/>
      <c r="S3" s="77"/>
      <c r="T3" s="78"/>
    </row>
    <row r="4" spans="1:22" customFormat="1" ht="23.1" customHeight="1" thickBot="1">
      <c r="A4" s="53" t="s">
        <v>1</v>
      </c>
      <c r="B4" s="69" t="s">
        <v>2</v>
      </c>
      <c r="C4" s="69"/>
      <c r="D4" s="69"/>
      <c r="E4" s="69"/>
      <c r="F4" s="69"/>
      <c r="G4" s="54" t="s">
        <v>3</v>
      </c>
      <c r="H4" s="55" t="s">
        <v>4</v>
      </c>
      <c r="I4" s="70" t="s">
        <v>2</v>
      </c>
      <c r="J4" s="70"/>
      <c r="K4" s="70"/>
      <c r="L4" s="70"/>
      <c r="M4" s="70"/>
      <c r="N4" s="56" t="s">
        <v>4</v>
      </c>
      <c r="O4" s="71" t="s">
        <v>2</v>
      </c>
      <c r="P4" s="71"/>
      <c r="Q4" s="71"/>
      <c r="R4" s="71"/>
      <c r="S4" s="71"/>
      <c r="T4" s="57" t="s">
        <v>4</v>
      </c>
    </row>
    <row r="5" spans="1:22" ht="23.1" customHeight="1">
      <c r="A5" s="6" t="s">
        <v>8</v>
      </c>
      <c r="B5" s="7"/>
      <c r="C5" s="8"/>
      <c r="D5" s="8"/>
      <c r="E5" s="9"/>
      <c r="F5" s="9"/>
      <c r="G5" s="10"/>
      <c r="H5" s="11"/>
      <c r="I5" s="15" t="s">
        <v>28</v>
      </c>
      <c r="J5" s="40"/>
      <c r="K5" s="40"/>
      <c r="L5" s="40"/>
      <c r="M5" s="58"/>
      <c r="N5" s="60">
        <v>1339.46</v>
      </c>
      <c r="O5" s="7" t="s">
        <v>33</v>
      </c>
      <c r="P5" s="8"/>
      <c r="Q5" s="8"/>
      <c r="R5" s="8"/>
      <c r="S5" s="12"/>
      <c r="T5" s="11">
        <v>1150.26</v>
      </c>
    </row>
    <row r="6" spans="1:22" ht="23.1" customHeight="1">
      <c r="A6" s="6"/>
      <c r="B6" s="7"/>
      <c r="C6" s="8"/>
      <c r="D6" s="8"/>
      <c r="E6" s="9"/>
      <c r="F6" s="9"/>
      <c r="G6" s="10"/>
      <c r="H6" s="11"/>
      <c r="I6" s="15" t="s">
        <v>29</v>
      </c>
      <c r="J6" s="40"/>
      <c r="K6" s="40"/>
      <c r="L6" s="40"/>
      <c r="M6" s="40"/>
      <c r="N6" s="60">
        <v>120</v>
      </c>
      <c r="O6" s="7" t="s">
        <v>34</v>
      </c>
      <c r="P6" s="16"/>
      <c r="Q6" s="16"/>
      <c r="R6" s="16"/>
      <c r="S6" s="17"/>
      <c r="T6" s="11">
        <v>8360</v>
      </c>
      <c r="V6" s="62"/>
    </row>
    <row r="7" spans="1:22" ht="23.1" customHeight="1">
      <c r="A7" s="6"/>
      <c r="B7" s="7"/>
      <c r="C7" s="8"/>
      <c r="D7" s="8"/>
      <c r="E7" s="9"/>
      <c r="F7" s="9"/>
      <c r="G7" s="10"/>
      <c r="H7" s="11"/>
      <c r="I7" s="1" t="s">
        <v>32</v>
      </c>
      <c r="J7" s="8"/>
      <c r="K7" s="8"/>
      <c r="L7" s="8"/>
      <c r="M7" s="12"/>
      <c r="N7" s="13">
        <v>1779.04</v>
      </c>
      <c r="O7" s="7"/>
      <c r="P7" s="8"/>
      <c r="Q7" s="8"/>
      <c r="R7" s="8"/>
      <c r="S7" s="8"/>
      <c r="T7" s="11"/>
    </row>
    <row r="8" spans="1:22" ht="23.1" customHeight="1" thickBot="1">
      <c r="A8" s="14"/>
      <c r="B8" s="7"/>
      <c r="C8" s="8"/>
      <c r="D8" s="8"/>
      <c r="E8" s="9"/>
      <c r="F8" s="9"/>
      <c r="G8" s="10"/>
      <c r="H8" s="11"/>
      <c r="I8" s="15"/>
      <c r="J8" s="16"/>
      <c r="K8" s="16"/>
      <c r="L8" s="16"/>
      <c r="M8" s="17"/>
      <c r="N8" s="18"/>
      <c r="O8" s="7"/>
      <c r="P8" s="16"/>
      <c r="Q8" s="16"/>
      <c r="R8" s="16"/>
      <c r="S8" s="17"/>
      <c r="T8" s="11"/>
    </row>
    <row r="9" spans="1:22" ht="23.1" customHeight="1" thickBot="1">
      <c r="A9" s="19"/>
      <c r="B9" s="20"/>
      <c r="C9" s="21"/>
      <c r="D9" s="21"/>
      <c r="E9" s="21"/>
      <c r="F9" s="22"/>
      <c r="G9" s="20"/>
      <c r="H9" s="23">
        <f>SUM(H5:H8)</f>
        <v>0</v>
      </c>
      <c r="I9" s="24"/>
      <c r="J9" s="25"/>
      <c r="K9" s="25"/>
      <c r="L9" s="25"/>
      <c r="M9" s="26"/>
      <c r="N9" s="27">
        <f>SUM(N5:N8)</f>
        <v>3238.5</v>
      </c>
      <c r="O9" s="24"/>
      <c r="P9" s="25"/>
      <c r="Q9" s="25"/>
      <c r="R9" s="25"/>
      <c r="S9" s="26"/>
      <c r="T9" s="27">
        <f>SUM(T5:T8)</f>
        <v>9510.26</v>
      </c>
    </row>
    <row r="10" spans="1:22" ht="23.1" customHeight="1" thickBot="1">
      <c r="A10" s="72" t="str">
        <f>A1</f>
        <v>пр.Ленина д.16</v>
      </c>
      <c r="B10" s="72"/>
      <c r="C10" s="72"/>
      <c r="D10" s="3"/>
      <c r="E10" s="3"/>
      <c r="F10" s="3"/>
      <c r="G10" s="3"/>
      <c r="H10" s="3"/>
      <c r="I10" s="28"/>
      <c r="J10" s="28"/>
      <c r="K10" s="28"/>
      <c r="L10" s="28"/>
      <c r="M10" s="28"/>
      <c r="N10" s="28"/>
    </row>
    <row r="11" spans="1:22" customFormat="1" ht="23.1" customHeight="1" thickBot="1">
      <c r="A11" s="79" t="s">
        <v>0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1"/>
    </row>
    <row r="12" spans="1:22" customFormat="1" ht="23.1" customHeight="1" thickBot="1">
      <c r="A12" s="52"/>
      <c r="B12" s="73" t="s">
        <v>23</v>
      </c>
      <c r="C12" s="74"/>
      <c r="D12" s="74"/>
      <c r="E12" s="74"/>
      <c r="F12" s="74"/>
      <c r="G12" s="74"/>
      <c r="H12" s="75"/>
      <c r="I12" s="82" t="s">
        <v>26</v>
      </c>
      <c r="J12" s="83"/>
      <c r="K12" s="83"/>
      <c r="L12" s="83"/>
      <c r="M12" s="83"/>
      <c r="N12" s="83"/>
      <c r="O12" s="76" t="s">
        <v>27</v>
      </c>
      <c r="P12" s="77"/>
      <c r="Q12" s="77"/>
      <c r="R12" s="77"/>
      <c r="S12" s="77"/>
      <c r="T12" s="78"/>
    </row>
    <row r="13" spans="1:22" customFormat="1" ht="23.1" customHeight="1" thickBot="1">
      <c r="A13" s="53" t="s">
        <v>1</v>
      </c>
      <c r="B13" s="69" t="s">
        <v>2</v>
      </c>
      <c r="C13" s="69"/>
      <c r="D13" s="69"/>
      <c r="E13" s="69"/>
      <c r="F13" s="69"/>
      <c r="G13" s="54" t="s">
        <v>3</v>
      </c>
      <c r="H13" s="55" t="s">
        <v>4</v>
      </c>
      <c r="I13" s="70" t="s">
        <v>2</v>
      </c>
      <c r="J13" s="70"/>
      <c r="K13" s="70"/>
      <c r="L13" s="70"/>
      <c r="M13" s="70"/>
      <c r="N13" s="56" t="s">
        <v>4</v>
      </c>
      <c r="O13" s="71" t="s">
        <v>2</v>
      </c>
      <c r="P13" s="71"/>
      <c r="Q13" s="71"/>
      <c r="R13" s="71"/>
      <c r="S13" s="71"/>
      <c r="T13" s="57" t="s">
        <v>4</v>
      </c>
    </row>
    <row r="14" spans="1:22" ht="23.1" customHeight="1">
      <c r="A14" s="6" t="s">
        <v>11</v>
      </c>
      <c r="B14" s="7"/>
      <c r="C14" s="8"/>
      <c r="D14" s="8"/>
      <c r="E14" s="8"/>
      <c r="F14" s="8"/>
      <c r="G14" s="10"/>
      <c r="H14" s="11"/>
      <c r="I14" s="15" t="s">
        <v>28</v>
      </c>
      <c r="J14" s="40"/>
      <c r="K14" s="40"/>
      <c r="L14" s="40"/>
      <c r="M14" s="58"/>
      <c r="N14" s="60">
        <v>1339.46</v>
      </c>
      <c r="O14" s="7"/>
      <c r="P14" s="8"/>
      <c r="Q14" s="8"/>
      <c r="R14" s="8"/>
      <c r="S14" s="12"/>
      <c r="T14" s="11"/>
    </row>
    <row r="15" spans="1:22" ht="23.1" customHeight="1">
      <c r="A15" s="14"/>
      <c r="B15" s="7"/>
      <c r="C15" s="8"/>
      <c r="D15" s="8"/>
      <c r="E15" s="8"/>
      <c r="F15" s="8"/>
      <c r="G15" s="10"/>
      <c r="H15" s="11"/>
      <c r="I15" s="15" t="s">
        <v>29</v>
      </c>
      <c r="J15" s="40"/>
      <c r="K15" s="40"/>
      <c r="L15" s="40"/>
      <c r="M15" s="40"/>
      <c r="N15" s="60">
        <v>120</v>
      </c>
      <c r="O15" s="7"/>
      <c r="P15" s="8"/>
      <c r="Q15" s="8"/>
      <c r="R15" s="8"/>
      <c r="S15" s="12"/>
      <c r="T15" s="11"/>
    </row>
    <row r="16" spans="1:22" ht="23.1" customHeight="1">
      <c r="A16" s="14"/>
      <c r="B16" s="7"/>
      <c r="C16" s="8"/>
      <c r="D16" s="8"/>
      <c r="E16" s="8"/>
      <c r="F16" s="8"/>
      <c r="G16" s="10"/>
      <c r="H16" s="11"/>
      <c r="I16" s="1" t="s">
        <v>56</v>
      </c>
      <c r="J16" s="8"/>
      <c r="K16" s="8"/>
      <c r="L16" s="8"/>
      <c r="M16" s="12"/>
      <c r="N16" s="11">
        <v>2567.3200000000002</v>
      </c>
      <c r="O16" s="7"/>
      <c r="P16" s="8"/>
      <c r="Q16" s="8"/>
      <c r="R16" s="8"/>
      <c r="S16" s="12"/>
      <c r="T16" s="11"/>
    </row>
    <row r="17" spans="1:20" ht="23.1" customHeight="1" thickBot="1">
      <c r="A17" s="14"/>
      <c r="B17" s="7"/>
      <c r="C17" s="8"/>
      <c r="D17" s="8"/>
      <c r="E17" s="8"/>
      <c r="F17" s="8"/>
      <c r="G17" s="10"/>
      <c r="H17" s="11"/>
      <c r="I17" s="1"/>
      <c r="J17" s="8"/>
      <c r="K17" s="8"/>
      <c r="L17" s="8"/>
      <c r="M17" s="12"/>
      <c r="N17" s="11"/>
      <c r="O17" s="1"/>
      <c r="P17" s="8"/>
      <c r="Q17" s="8"/>
      <c r="R17" s="8"/>
      <c r="S17" s="12"/>
      <c r="T17" s="11"/>
    </row>
    <row r="18" spans="1:20" ht="23.1" customHeight="1" thickBot="1">
      <c r="A18" s="19"/>
      <c r="B18" s="20"/>
      <c r="C18" s="21"/>
      <c r="D18" s="21"/>
      <c r="E18" s="21"/>
      <c r="F18" s="29"/>
      <c r="G18" s="30"/>
      <c r="H18" s="23">
        <f>SUM(H14:H17)</f>
        <v>0</v>
      </c>
      <c r="I18" s="24"/>
      <c r="J18" s="25"/>
      <c r="K18" s="25"/>
      <c r="L18" s="25"/>
      <c r="M18" s="26"/>
      <c r="N18" s="27">
        <f>SUM(N14:N17)</f>
        <v>4026.78</v>
      </c>
      <c r="O18" s="24"/>
      <c r="P18" s="25"/>
      <c r="Q18" s="25"/>
      <c r="R18" s="25"/>
      <c r="S18" s="26"/>
      <c r="T18" s="27">
        <f>SUM(T14:T17)</f>
        <v>0</v>
      </c>
    </row>
    <row r="19" spans="1:20" ht="23.1" customHeight="1" thickBot="1">
      <c r="A19" s="72" t="str">
        <f>A1</f>
        <v>пр.Ленина д.16</v>
      </c>
      <c r="B19" s="72"/>
      <c r="C19" s="72"/>
      <c r="D19" s="3"/>
      <c r="E19" s="3"/>
      <c r="F19" s="3"/>
      <c r="G19" s="3"/>
      <c r="H19" s="3"/>
      <c r="I19" s="4"/>
      <c r="J19" s="4"/>
      <c r="K19" s="4"/>
      <c r="L19" s="4"/>
      <c r="M19" s="4"/>
      <c r="N19" s="4"/>
    </row>
    <row r="20" spans="1:20" customFormat="1" ht="23.1" customHeight="1" thickBot="1">
      <c r="A20" s="79" t="s">
        <v>0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1"/>
    </row>
    <row r="21" spans="1:20" customFormat="1" ht="23.1" customHeight="1" thickBot="1">
      <c r="A21" s="52"/>
      <c r="B21" s="73" t="s">
        <v>23</v>
      </c>
      <c r="C21" s="74"/>
      <c r="D21" s="74"/>
      <c r="E21" s="74"/>
      <c r="F21" s="74"/>
      <c r="G21" s="74"/>
      <c r="H21" s="75"/>
      <c r="I21" s="82" t="s">
        <v>26</v>
      </c>
      <c r="J21" s="83"/>
      <c r="K21" s="83"/>
      <c r="L21" s="83"/>
      <c r="M21" s="83"/>
      <c r="N21" s="83"/>
      <c r="O21" s="76" t="s">
        <v>27</v>
      </c>
      <c r="P21" s="77"/>
      <c r="Q21" s="77"/>
      <c r="R21" s="77"/>
      <c r="S21" s="77"/>
      <c r="T21" s="78"/>
    </row>
    <row r="22" spans="1:20" customFormat="1" ht="23.1" customHeight="1" thickBot="1">
      <c r="A22" s="53" t="s">
        <v>1</v>
      </c>
      <c r="B22" s="69" t="s">
        <v>2</v>
      </c>
      <c r="C22" s="69"/>
      <c r="D22" s="69"/>
      <c r="E22" s="69"/>
      <c r="F22" s="69"/>
      <c r="G22" s="54" t="s">
        <v>3</v>
      </c>
      <c r="H22" s="55" t="s">
        <v>4</v>
      </c>
      <c r="I22" s="70" t="s">
        <v>2</v>
      </c>
      <c r="J22" s="70"/>
      <c r="K22" s="70"/>
      <c r="L22" s="70"/>
      <c r="M22" s="70"/>
      <c r="N22" s="56" t="s">
        <v>4</v>
      </c>
      <c r="O22" s="71" t="s">
        <v>2</v>
      </c>
      <c r="P22" s="71"/>
      <c r="Q22" s="71"/>
      <c r="R22" s="71"/>
      <c r="S22" s="71"/>
      <c r="T22" s="57" t="s">
        <v>4</v>
      </c>
    </row>
    <row r="23" spans="1:20" ht="23.1" customHeight="1">
      <c r="A23" s="6" t="s">
        <v>12</v>
      </c>
      <c r="B23" s="7" t="s">
        <v>35</v>
      </c>
      <c r="C23" s="8"/>
      <c r="D23" s="8"/>
      <c r="E23" s="8"/>
      <c r="F23" s="8"/>
      <c r="G23" s="10"/>
      <c r="H23" s="11">
        <v>5101.34</v>
      </c>
      <c r="I23" s="15" t="s">
        <v>28</v>
      </c>
      <c r="J23" s="40"/>
      <c r="K23" s="40"/>
      <c r="L23" s="40"/>
      <c r="M23" s="58"/>
      <c r="N23" s="60">
        <v>1339.46</v>
      </c>
      <c r="O23" s="7"/>
      <c r="P23" s="8"/>
      <c r="Q23" s="8"/>
      <c r="R23" s="8"/>
      <c r="S23" s="12"/>
      <c r="T23" s="11"/>
    </row>
    <row r="24" spans="1:20" ht="23.1" customHeight="1">
      <c r="A24" s="14"/>
      <c r="B24" s="7" t="s">
        <v>36</v>
      </c>
      <c r="C24" s="8"/>
      <c r="D24" s="8"/>
      <c r="E24" s="8"/>
      <c r="F24" s="8"/>
      <c r="G24" s="10"/>
      <c r="H24" s="11">
        <v>1452.19</v>
      </c>
      <c r="I24" s="15" t="s">
        <v>29</v>
      </c>
      <c r="J24" s="40"/>
      <c r="K24" s="40"/>
      <c r="L24" s="40"/>
      <c r="M24" s="40"/>
      <c r="N24" s="60">
        <v>120</v>
      </c>
      <c r="O24" s="7"/>
      <c r="P24" s="16"/>
      <c r="Q24" s="16"/>
      <c r="R24" s="16"/>
      <c r="S24" s="31"/>
      <c r="T24" s="11"/>
    </row>
    <row r="25" spans="1:20" ht="23.1" customHeight="1">
      <c r="A25" s="14"/>
      <c r="B25" s="7" t="s">
        <v>37</v>
      </c>
      <c r="C25" s="8"/>
      <c r="D25" s="8"/>
      <c r="E25" s="8"/>
      <c r="F25" s="8"/>
      <c r="G25" s="10"/>
      <c r="H25" s="11">
        <v>1342.05</v>
      </c>
      <c r="I25" s="1" t="s">
        <v>39</v>
      </c>
      <c r="J25" s="8"/>
      <c r="K25" s="8"/>
      <c r="L25" s="8"/>
      <c r="M25" s="12"/>
      <c r="N25" s="11">
        <v>486.93</v>
      </c>
      <c r="O25" s="7"/>
      <c r="P25" s="32"/>
      <c r="Q25" s="32"/>
      <c r="R25" s="32"/>
      <c r="S25" s="33"/>
      <c r="T25" s="11"/>
    </row>
    <row r="26" spans="1:20" ht="23.1" customHeight="1">
      <c r="A26" s="14"/>
      <c r="B26" s="61" t="s">
        <v>38</v>
      </c>
      <c r="C26" s="8"/>
      <c r="D26" s="8"/>
      <c r="E26" s="8"/>
      <c r="F26" s="8"/>
      <c r="G26" s="10"/>
      <c r="H26" s="11">
        <v>327.39</v>
      </c>
      <c r="I26" s="15"/>
      <c r="J26" s="40"/>
      <c r="K26" s="40"/>
      <c r="L26" s="40"/>
      <c r="M26" s="58"/>
      <c r="N26" s="59"/>
      <c r="O26" s="7"/>
      <c r="P26" s="8"/>
      <c r="Q26" s="8"/>
      <c r="R26" s="8"/>
      <c r="S26" s="12"/>
      <c r="T26" s="11"/>
    </row>
    <row r="27" spans="1:20" ht="23.1" customHeight="1" thickBot="1">
      <c r="A27" s="14"/>
      <c r="B27" s="7"/>
      <c r="C27" s="8"/>
      <c r="D27" s="8"/>
      <c r="E27" s="9"/>
      <c r="F27" s="9"/>
      <c r="G27" s="10"/>
      <c r="H27" s="11"/>
      <c r="I27" s="15"/>
      <c r="J27" s="8"/>
      <c r="K27" s="8"/>
      <c r="L27" s="8"/>
      <c r="M27" s="12"/>
      <c r="N27" s="34"/>
      <c r="O27" s="7"/>
      <c r="P27" s="8"/>
      <c r="Q27" s="8"/>
      <c r="R27" s="8"/>
      <c r="S27" s="12"/>
      <c r="T27" s="11"/>
    </row>
    <row r="28" spans="1:20" ht="23.1" customHeight="1" thickBot="1">
      <c r="A28" s="19"/>
      <c r="B28" s="20"/>
      <c r="C28" s="21"/>
      <c r="D28" s="21"/>
      <c r="E28" s="21"/>
      <c r="F28" s="29"/>
      <c r="G28" s="20"/>
      <c r="H28" s="23">
        <f>SUM(H23:H27)</f>
        <v>8222.9700000000012</v>
      </c>
      <c r="I28" s="35"/>
      <c r="J28" s="36"/>
      <c r="K28" s="36"/>
      <c r="L28" s="36"/>
      <c r="M28" s="37"/>
      <c r="N28" s="23">
        <f>SUM(N23:N27)</f>
        <v>1946.39</v>
      </c>
      <c r="O28" s="35"/>
      <c r="P28" s="36"/>
      <c r="Q28" s="36"/>
      <c r="R28" s="36"/>
      <c r="S28" s="37"/>
      <c r="T28" s="23">
        <f>SUM(T23:T27)</f>
        <v>0</v>
      </c>
    </row>
    <row r="29" spans="1:20" ht="23.1" customHeight="1" thickBot="1">
      <c r="A29" s="72" t="str">
        <f>A1</f>
        <v>пр.Ленина д.16</v>
      </c>
      <c r="B29" s="72"/>
      <c r="C29" s="72"/>
      <c r="D29" s="3"/>
      <c r="E29" s="3"/>
      <c r="F29" s="3"/>
      <c r="G29" s="3"/>
      <c r="H29" s="3"/>
      <c r="I29" s="4"/>
      <c r="J29" s="4"/>
      <c r="K29" s="4"/>
      <c r="L29" s="4"/>
      <c r="M29" s="4"/>
      <c r="N29" s="4"/>
    </row>
    <row r="30" spans="1:20" customFormat="1" ht="23.1" customHeight="1" thickBot="1">
      <c r="A30" s="79" t="s">
        <v>0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1"/>
    </row>
    <row r="31" spans="1:20" customFormat="1" ht="23.1" customHeight="1" thickBot="1">
      <c r="A31" s="52"/>
      <c r="B31" s="73" t="s">
        <v>23</v>
      </c>
      <c r="C31" s="74"/>
      <c r="D31" s="74"/>
      <c r="E31" s="74"/>
      <c r="F31" s="74"/>
      <c r="G31" s="74"/>
      <c r="H31" s="75"/>
      <c r="I31" s="82" t="s">
        <v>26</v>
      </c>
      <c r="J31" s="83"/>
      <c r="K31" s="83"/>
      <c r="L31" s="83"/>
      <c r="M31" s="83"/>
      <c r="N31" s="83"/>
      <c r="O31" s="76" t="s">
        <v>27</v>
      </c>
      <c r="P31" s="77"/>
      <c r="Q31" s="77"/>
      <c r="R31" s="77"/>
      <c r="S31" s="77"/>
      <c r="T31" s="78"/>
    </row>
    <row r="32" spans="1:20" customFormat="1" ht="23.1" customHeight="1" thickBot="1">
      <c r="A32" s="53" t="s">
        <v>1</v>
      </c>
      <c r="B32" s="69" t="s">
        <v>2</v>
      </c>
      <c r="C32" s="69"/>
      <c r="D32" s="69"/>
      <c r="E32" s="69"/>
      <c r="F32" s="69"/>
      <c r="G32" s="54" t="s">
        <v>3</v>
      </c>
      <c r="H32" s="55" t="s">
        <v>4</v>
      </c>
      <c r="I32" s="70" t="s">
        <v>2</v>
      </c>
      <c r="J32" s="70"/>
      <c r="K32" s="70"/>
      <c r="L32" s="70"/>
      <c r="M32" s="70"/>
      <c r="N32" s="56" t="s">
        <v>4</v>
      </c>
      <c r="O32" s="71" t="s">
        <v>2</v>
      </c>
      <c r="P32" s="71"/>
      <c r="Q32" s="71"/>
      <c r="R32" s="71"/>
      <c r="S32" s="71"/>
      <c r="T32" s="57" t="s">
        <v>4</v>
      </c>
    </row>
    <row r="33" spans="1:20" ht="23.1" customHeight="1">
      <c r="A33" s="6" t="s">
        <v>13</v>
      </c>
      <c r="B33" s="7" t="s">
        <v>40</v>
      </c>
      <c r="C33" s="8"/>
      <c r="D33" s="8"/>
      <c r="E33" s="8"/>
      <c r="F33" s="8"/>
      <c r="G33" s="10"/>
      <c r="H33" s="11">
        <v>2343.9699999999998</v>
      </c>
      <c r="I33" s="15" t="s">
        <v>28</v>
      </c>
      <c r="J33" s="40"/>
      <c r="K33" s="40"/>
      <c r="L33" s="40"/>
      <c r="M33" s="58"/>
      <c r="N33" s="60">
        <v>1339.46</v>
      </c>
      <c r="O33" s="61" t="s">
        <v>57</v>
      </c>
      <c r="P33" s="8"/>
      <c r="Q33" s="8"/>
      <c r="R33" s="8"/>
      <c r="S33" s="12"/>
      <c r="T33" s="11">
        <v>1313.71</v>
      </c>
    </row>
    <row r="34" spans="1:20" ht="23.1" customHeight="1">
      <c r="A34" s="6"/>
      <c r="B34" s="7"/>
      <c r="C34" s="8"/>
      <c r="D34" s="8"/>
      <c r="E34" s="8"/>
      <c r="F34" s="8"/>
      <c r="G34" s="10"/>
      <c r="H34" s="11"/>
      <c r="I34" s="15" t="s">
        <v>29</v>
      </c>
      <c r="J34" s="40"/>
      <c r="K34" s="40"/>
      <c r="L34" s="40"/>
      <c r="M34" s="40"/>
      <c r="N34" s="60">
        <v>120</v>
      </c>
      <c r="O34" s="8"/>
      <c r="P34" s="8"/>
      <c r="Q34" s="8"/>
      <c r="R34" s="8"/>
      <c r="S34" s="12"/>
      <c r="T34" s="11"/>
    </row>
    <row r="35" spans="1:20" ht="23.1" customHeight="1" thickBot="1">
      <c r="A35" s="14"/>
      <c r="B35" s="7"/>
      <c r="C35" s="8"/>
      <c r="D35" s="8"/>
      <c r="E35" s="8"/>
      <c r="F35" s="8"/>
      <c r="G35" s="10"/>
      <c r="H35" s="11"/>
      <c r="I35" s="1"/>
      <c r="J35" s="8"/>
      <c r="K35" s="8"/>
      <c r="L35" s="8"/>
      <c r="M35" s="12"/>
      <c r="N35" s="11"/>
      <c r="O35" s="1"/>
      <c r="P35" s="8"/>
      <c r="Q35" s="8"/>
      <c r="R35" s="8"/>
      <c r="S35" s="12"/>
      <c r="T35" s="11"/>
    </row>
    <row r="36" spans="1:20" ht="23.1" customHeight="1" thickBot="1">
      <c r="A36" s="19"/>
      <c r="B36" s="20"/>
      <c r="C36" s="21"/>
      <c r="D36" s="21"/>
      <c r="E36" s="21"/>
      <c r="F36" s="29"/>
      <c r="G36" s="20"/>
      <c r="H36" s="23">
        <f>SUM(H33:H35)</f>
        <v>2343.9699999999998</v>
      </c>
      <c r="I36" s="35"/>
      <c r="J36" s="36"/>
      <c r="K36" s="36"/>
      <c r="L36" s="36"/>
      <c r="M36" s="37"/>
      <c r="N36" s="23">
        <f>SUM(N33:N35)</f>
        <v>1459.46</v>
      </c>
      <c r="O36" s="35"/>
      <c r="P36" s="36"/>
      <c r="Q36" s="36"/>
      <c r="R36" s="36"/>
      <c r="S36" s="37"/>
      <c r="T36" s="23">
        <f>SUM(T33:T35)</f>
        <v>1313.71</v>
      </c>
    </row>
    <row r="37" spans="1:20" ht="23.1" customHeight="1" thickBot="1">
      <c r="A37" s="72" t="str">
        <f>A29</f>
        <v>пр.Ленина д.16</v>
      </c>
      <c r="B37" s="72"/>
      <c r="C37" s="72"/>
      <c r="D37" s="3"/>
      <c r="E37" s="3"/>
      <c r="F37" s="3"/>
      <c r="G37" s="3"/>
      <c r="H37" s="3"/>
      <c r="I37" s="4"/>
      <c r="J37" s="4"/>
      <c r="K37" s="4"/>
      <c r="L37" s="4"/>
      <c r="M37" s="4"/>
      <c r="N37" s="4"/>
    </row>
    <row r="38" spans="1:20" customFormat="1" ht="23.1" customHeight="1" thickBot="1">
      <c r="A38" s="79" t="s">
        <v>0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1"/>
    </row>
    <row r="39" spans="1:20" customFormat="1" ht="23.1" customHeight="1" thickBot="1">
      <c r="A39" s="52"/>
      <c r="B39" s="73" t="s">
        <v>23</v>
      </c>
      <c r="C39" s="74"/>
      <c r="D39" s="74"/>
      <c r="E39" s="74"/>
      <c r="F39" s="74"/>
      <c r="G39" s="74"/>
      <c r="H39" s="75"/>
      <c r="I39" s="82" t="s">
        <v>26</v>
      </c>
      <c r="J39" s="83"/>
      <c r="K39" s="83"/>
      <c r="L39" s="83"/>
      <c r="M39" s="83"/>
      <c r="N39" s="83"/>
      <c r="O39" s="76" t="s">
        <v>27</v>
      </c>
      <c r="P39" s="77"/>
      <c r="Q39" s="77"/>
      <c r="R39" s="77"/>
      <c r="S39" s="77"/>
      <c r="T39" s="78"/>
    </row>
    <row r="40" spans="1:20" customFormat="1" ht="23.1" customHeight="1" thickBot="1">
      <c r="A40" s="53" t="s">
        <v>1</v>
      </c>
      <c r="B40" s="69" t="s">
        <v>2</v>
      </c>
      <c r="C40" s="69"/>
      <c r="D40" s="69"/>
      <c r="E40" s="69"/>
      <c r="F40" s="69"/>
      <c r="G40" s="54" t="s">
        <v>3</v>
      </c>
      <c r="H40" s="55" t="s">
        <v>4</v>
      </c>
      <c r="I40" s="70" t="s">
        <v>2</v>
      </c>
      <c r="J40" s="70"/>
      <c r="K40" s="70"/>
      <c r="L40" s="70"/>
      <c r="M40" s="70"/>
      <c r="N40" s="56" t="s">
        <v>4</v>
      </c>
      <c r="O40" s="71" t="s">
        <v>2</v>
      </c>
      <c r="P40" s="71"/>
      <c r="Q40" s="71"/>
      <c r="R40" s="71"/>
      <c r="S40" s="71"/>
      <c r="T40" s="57" t="s">
        <v>4</v>
      </c>
    </row>
    <row r="41" spans="1:20" ht="23.1" customHeight="1">
      <c r="A41" s="6" t="s">
        <v>14</v>
      </c>
      <c r="B41" s="7" t="s">
        <v>42</v>
      </c>
      <c r="C41" s="8"/>
      <c r="D41" s="8"/>
      <c r="E41" s="8"/>
      <c r="F41" s="8"/>
      <c r="G41" s="10"/>
      <c r="H41" s="11">
        <v>2217.4699999999998</v>
      </c>
      <c r="I41" s="15" t="s">
        <v>28</v>
      </c>
      <c r="J41" s="40"/>
      <c r="K41" s="40"/>
      <c r="L41" s="40"/>
      <c r="M41" s="58"/>
      <c r="N41" s="60">
        <v>1339.46</v>
      </c>
      <c r="O41" s="1"/>
      <c r="P41" s="8"/>
      <c r="Q41" s="8"/>
      <c r="R41" s="8"/>
      <c r="S41" s="12"/>
      <c r="T41" s="11"/>
    </row>
    <row r="42" spans="1:20" ht="23.1" customHeight="1">
      <c r="A42" s="6"/>
      <c r="B42" s="7" t="s">
        <v>43</v>
      </c>
      <c r="C42" s="8"/>
      <c r="D42" s="8"/>
      <c r="E42" s="8"/>
      <c r="F42" s="8"/>
      <c r="G42" s="10"/>
      <c r="H42" s="11">
        <v>3006.48</v>
      </c>
      <c r="I42" s="15" t="s">
        <v>29</v>
      </c>
      <c r="J42" s="40"/>
      <c r="K42" s="40"/>
      <c r="L42" s="40"/>
      <c r="M42" s="40"/>
      <c r="N42" s="60">
        <v>120</v>
      </c>
      <c r="O42" s="1"/>
      <c r="P42" s="8"/>
      <c r="Q42" s="8"/>
      <c r="R42" s="8"/>
      <c r="S42" s="12"/>
      <c r="T42" s="11"/>
    </row>
    <row r="43" spans="1:20" ht="23.1" customHeight="1">
      <c r="A43" s="6"/>
      <c r="B43" s="7"/>
      <c r="C43" s="8"/>
      <c r="D43" s="8"/>
      <c r="E43" s="8"/>
      <c r="F43" s="8"/>
      <c r="G43" s="10"/>
      <c r="H43" s="11"/>
      <c r="I43" s="63" t="s">
        <v>41</v>
      </c>
      <c r="J43" s="8"/>
      <c r="K43" s="8"/>
      <c r="L43" s="8"/>
      <c r="M43" s="12"/>
      <c r="N43" s="11">
        <v>217.6</v>
      </c>
      <c r="O43" s="1"/>
      <c r="P43" s="8"/>
      <c r="Q43" s="8"/>
      <c r="R43" s="8"/>
      <c r="S43" s="12"/>
      <c r="T43" s="11"/>
    </row>
    <row r="44" spans="1:20" ht="23.1" customHeight="1" thickBot="1">
      <c r="A44" s="14"/>
      <c r="B44" s="7"/>
      <c r="C44" s="8"/>
      <c r="D44" s="8"/>
      <c r="E44" s="8"/>
      <c r="F44" s="8"/>
      <c r="G44" s="10"/>
      <c r="H44" s="11"/>
      <c r="I44" s="1"/>
      <c r="J44" s="8"/>
      <c r="K44" s="8"/>
      <c r="L44" s="8"/>
      <c r="M44" s="12"/>
      <c r="N44" s="11"/>
      <c r="O44" s="1"/>
      <c r="P44" s="8"/>
      <c r="Q44" s="8"/>
      <c r="R44" s="8"/>
      <c r="S44" s="12"/>
      <c r="T44" s="11"/>
    </row>
    <row r="45" spans="1:20" ht="23.1" customHeight="1" thickBot="1">
      <c r="A45" s="19"/>
      <c r="B45" s="20"/>
      <c r="C45" s="21"/>
      <c r="D45" s="21"/>
      <c r="E45" s="21"/>
      <c r="F45" s="29"/>
      <c r="G45" s="20"/>
      <c r="H45" s="23">
        <f>SUM(H41:H44)</f>
        <v>5223.95</v>
      </c>
      <c r="I45" s="35"/>
      <c r="J45" s="36"/>
      <c r="K45" s="36"/>
      <c r="L45" s="36"/>
      <c r="M45" s="37"/>
      <c r="N45" s="23">
        <f>SUM(N41:N44)</f>
        <v>1677.06</v>
      </c>
      <c r="O45" s="35"/>
      <c r="P45" s="36"/>
      <c r="Q45" s="36"/>
      <c r="R45" s="36"/>
      <c r="S45" s="37"/>
      <c r="T45" s="23">
        <f>SUM(T41:T44)</f>
        <v>0</v>
      </c>
    </row>
    <row r="46" spans="1:20" ht="23.1" customHeight="1" thickBot="1">
      <c r="A46" s="72" t="str">
        <f>A37</f>
        <v>пр.Ленина д.16</v>
      </c>
      <c r="B46" s="72"/>
      <c r="C46" s="72"/>
      <c r="D46" s="3"/>
      <c r="E46" s="3"/>
      <c r="F46" s="3"/>
      <c r="G46" s="3"/>
      <c r="H46" s="3"/>
      <c r="I46" s="4"/>
      <c r="J46" s="4"/>
      <c r="K46" s="4"/>
      <c r="L46" s="4"/>
      <c r="M46" s="4"/>
      <c r="N46" s="4"/>
    </row>
    <row r="47" spans="1:20" customFormat="1" ht="23.1" customHeight="1" thickBot="1">
      <c r="A47" s="79" t="s">
        <v>0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1"/>
    </row>
    <row r="48" spans="1:20" customFormat="1" ht="23.1" customHeight="1" thickBot="1">
      <c r="A48" s="52"/>
      <c r="B48" s="73" t="s">
        <v>23</v>
      </c>
      <c r="C48" s="74"/>
      <c r="D48" s="74"/>
      <c r="E48" s="74"/>
      <c r="F48" s="74"/>
      <c r="G48" s="74"/>
      <c r="H48" s="75"/>
      <c r="I48" s="82" t="s">
        <v>26</v>
      </c>
      <c r="J48" s="83"/>
      <c r="K48" s="83"/>
      <c r="L48" s="83"/>
      <c r="M48" s="83"/>
      <c r="N48" s="83"/>
      <c r="O48" s="76" t="s">
        <v>27</v>
      </c>
      <c r="P48" s="77"/>
      <c r="Q48" s="77"/>
      <c r="R48" s="77"/>
      <c r="S48" s="77"/>
      <c r="T48" s="78"/>
    </row>
    <row r="49" spans="1:20" customFormat="1" ht="23.1" customHeight="1" thickBot="1">
      <c r="A49" s="53" t="s">
        <v>1</v>
      </c>
      <c r="B49" s="69" t="s">
        <v>2</v>
      </c>
      <c r="C49" s="69"/>
      <c r="D49" s="69"/>
      <c r="E49" s="69"/>
      <c r="F49" s="69"/>
      <c r="G49" s="54" t="s">
        <v>3</v>
      </c>
      <c r="H49" s="55" t="s">
        <v>4</v>
      </c>
      <c r="I49" s="70" t="s">
        <v>2</v>
      </c>
      <c r="J49" s="70"/>
      <c r="K49" s="70"/>
      <c r="L49" s="70"/>
      <c r="M49" s="70"/>
      <c r="N49" s="56" t="s">
        <v>4</v>
      </c>
      <c r="O49" s="71" t="s">
        <v>2</v>
      </c>
      <c r="P49" s="71"/>
      <c r="Q49" s="71"/>
      <c r="R49" s="71"/>
      <c r="S49" s="71"/>
      <c r="T49" s="57" t="s">
        <v>4</v>
      </c>
    </row>
    <row r="50" spans="1:20" ht="23.1" customHeight="1">
      <c r="A50" s="6" t="s">
        <v>15</v>
      </c>
      <c r="B50" s="7" t="s">
        <v>47</v>
      </c>
      <c r="C50" s="8"/>
      <c r="D50" s="8"/>
      <c r="E50" s="8"/>
      <c r="F50" s="8"/>
      <c r="G50" s="10"/>
      <c r="H50" s="11">
        <v>1922.3</v>
      </c>
      <c r="I50" s="15" t="s">
        <v>28</v>
      </c>
      <c r="J50" s="40"/>
      <c r="K50" s="40"/>
      <c r="L50" s="40"/>
      <c r="M50" s="58"/>
      <c r="N50" s="60">
        <v>1339.46</v>
      </c>
      <c r="O50" s="1" t="s">
        <v>45</v>
      </c>
      <c r="P50" s="8"/>
      <c r="Q50" s="8"/>
      <c r="R50" s="8"/>
      <c r="S50" s="12"/>
      <c r="T50" s="11">
        <v>1716.93</v>
      </c>
    </row>
    <row r="51" spans="1:20" ht="23.1" customHeight="1">
      <c r="A51" s="6"/>
      <c r="B51" s="7"/>
      <c r="C51" s="8"/>
      <c r="D51" s="8"/>
      <c r="E51" s="8"/>
      <c r="F51" s="8"/>
      <c r="G51" s="10"/>
      <c r="H51" s="11"/>
      <c r="I51" s="15" t="s">
        <v>29</v>
      </c>
      <c r="J51" s="40"/>
      <c r="K51" s="40"/>
      <c r="L51" s="40"/>
      <c r="M51" s="40"/>
      <c r="N51" s="60">
        <v>120</v>
      </c>
      <c r="O51" s="1" t="s">
        <v>46</v>
      </c>
      <c r="P51" s="8"/>
      <c r="Q51" s="8"/>
      <c r="R51" s="8"/>
      <c r="S51" s="12"/>
      <c r="T51" s="11">
        <v>1956.76</v>
      </c>
    </row>
    <row r="52" spans="1:20" ht="23.1" customHeight="1">
      <c r="A52" s="6"/>
      <c r="B52" s="7"/>
      <c r="C52" s="8"/>
      <c r="D52" s="8"/>
      <c r="E52" s="8"/>
      <c r="F52" s="8"/>
      <c r="G52" s="10"/>
      <c r="H52" s="11"/>
      <c r="I52" s="1" t="s">
        <v>44</v>
      </c>
      <c r="J52" s="8"/>
      <c r="K52" s="8"/>
      <c r="L52" s="8"/>
      <c r="M52" s="12"/>
      <c r="N52" s="11">
        <v>5563.58</v>
      </c>
      <c r="O52" s="1"/>
      <c r="P52" s="8"/>
      <c r="Q52" s="8"/>
      <c r="R52" s="8"/>
      <c r="S52" s="12"/>
      <c r="T52" s="11"/>
    </row>
    <row r="53" spans="1:20" ht="23.1" customHeight="1" thickBot="1">
      <c r="A53" s="14"/>
      <c r="B53" s="7"/>
      <c r="C53" s="8"/>
      <c r="D53" s="8"/>
      <c r="E53" s="38"/>
      <c r="F53" s="9"/>
      <c r="G53" s="10"/>
      <c r="H53" s="11"/>
      <c r="I53" s="1"/>
      <c r="J53" s="8"/>
      <c r="K53" s="8"/>
      <c r="L53" s="8"/>
      <c r="M53" s="12"/>
      <c r="N53" s="11"/>
      <c r="O53" s="1"/>
      <c r="P53" s="8"/>
      <c r="Q53" s="8"/>
      <c r="R53" s="8"/>
      <c r="S53" s="12"/>
      <c r="T53" s="11"/>
    </row>
    <row r="54" spans="1:20" ht="23.1" customHeight="1" thickBot="1">
      <c r="A54" s="19"/>
      <c r="B54" s="20"/>
      <c r="C54" s="21"/>
      <c r="D54" s="21"/>
      <c r="E54" s="21"/>
      <c r="F54" s="29"/>
      <c r="G54" s="20"/>
      <c r="H54" s="23">
        <f>SUM(H50:H53)</f>
        <v>1922.3</v>
      </c>
      <c r="I54" s="35"/>
      <c r="J54" s="36"/>
      <c r="K54" s="36"/>
      <c r="L54" s="36"/>
      <c r="M54" s="37"/>
      <c r="N54" s="23">
        <f>SUM(N50:N53)</f>
        <v>7023.04</v>
      </c>
      <c r="O54" s="35"/>
      <c r="P54" s="36"/>
      <c r="Q54" s="36"/>
      <c r="R54" s="36"/>
      <c r="S54" s="37"/>
      <c r="T54" s="23">
        <f>SUM(T50:T53)</f>
        <v>3673.69</v>
      </c>
    </row>
    <row r="55" spans="1:20" ht="23.1" customHeight="1" thickBot="1">
      <c r="A55" s="72" t="str">
        <f>A46</f>
        <v>пр.Ленина д.16</v>
      </c>
      <c r="B55" s="72"/>
      <c r="C55" s="72"/>
      <c r="D55" s="3"/>
      <c r="E55" s="3"/>
      <c r="F55" s="3"/>
      <c r="G55" s="3"/>
      <c r="H55" s="3"/>
      <c r="I55" s="4"/>
      <c r="J55" s="4"/>
      <c r="K55" s="4"/>
      <c r="L55" s="4"/>
      <c r="M55" s="4"/>
      <c r="N55" s="4"/>
    </row>
    <row r="56" spans="1:20" customFormat="1" ht="23.1" customHeight="1" thickBot="1">
      <c r="A56" s="79" t="s">
        <v>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1"/>
    </row>
    <row r="57" spans="1:20" customFormat="1" ht="23.1" customHeight="1" thickBot="1">
      <c r="A57" s="52"/>
      <c r="B57" s="73" t="s">
        <v>23</v>
      </c>
      <c r="C57" s="74"/>
      <c r="D57" s="74"/>
      <c r="E57" s="74"/>
      <c r="F57" s="74"/>
      <c r="G57" s="74"/>
      <c r="H57" s="75"/>
      <c r="I57" s="82" t="s">
        <v>26</v>
      </c>
      <c r="J57" s="83"/>
      <c r="K57" s="83"/>
      <c r="L57" s="83"/>
      <c r="M57" s="83"/>
      <c r="N57" s="83"/>
      <c r="O57" s="76" t="s">
        <v>27</v>
      </c>
      <c r="P57" s="77"/>
      <c r="Q57" s="77"/>
      <c r="R57" s="77"/>
      <c r="S57" s="77"/>
      <c r="T57" s="78"/>
    </row>
    <row r="58" spans="1:20" customFormat="1" ht="23.1" customHeight="1" thickBot="1">
      <c r="A58" s="53" t="s">
        <v>1</v>
      </c>
      <c r="B58" s="69" t="s">
        <v>2</v>
      </c>
      <c r="C58" s="69"/>
      <c r="D58" s="69"/>
      <c r="E58" s="69"/>
      <c r="F58" s="69"/>
      <c r="G58" s="54" t="s">
        <v>3</v>
      </c>
      <c r="H58" s="55" t="s">
        <v>4</v>
      </c>
      <c r="I58" s="70" t="s">
        <v>2</v>
      </c>
      <c r="J58" s="70"/>
      <c r="K58" s="70"/>
      <c r="L58" s="70"/>
      <c r="M58" s="70"/>
      <c r="N58" s="56" t="s">
        <v>4</v>
      </c>
      <c r="O58" s="71" t="s">
        <v>2</v>
      </c>
      <c r="P58" s="71"/>
      <c r="Q58" s="71"/>
      <c r="R58" s="71"/>
      <c r="S58" s="71"/>
      <c r="T58" s="57" t="s">
        <v>4</v>
      </c>
    </row>
    <row r="59" spans="1:20" ht="23.1" customHeight="1">
      <c r="A59" s="6" t="s">
        <v>16</v>
      </c>
      <c r="B59" s="7"/>
      <c r="C59" s="8"/>
      <c r="D59" s="8"/>
      <c r="E59" s="8"/>
      <c r="F59" s="8"/>
      <c r="G59" s="10"/>
      <c r="H59" s="11"/>
      <c r="I59" s="15" t="s">
        <v>28</v>
      </c>
      <c r="J59" s="40"/>
      <c r="K59" s="40"/>
      <c r="L59" s="40"/>
      <c r="M59" s="58"/>
      <c r="N59" s="60">
        <v>1406.43</v>
      </c>
      <c r="O59" s="1" t="s">
        <v>46</v>
      </c>
      <c r="P59" s="8"/>
      <c r="Q59" s="8"/>
      <c r="R59" s="8"/>
      <c r="S59" s="12"/>
      <c r="T59" s="11">
        <v>1543.48</v>
      </c>
    </row>
    <row r="60" spans="1:20" ht="23.1" customHeight="1">
      <c r="A60" s="14"/>
      <c r="B60" s="7"/>
      <c r="C60" s="8"/>
      <c r="D60" s="8"/>
      <c r="E60" s="8"/>
      <c r="F60" s="8"/>
      <c r="G60" s="10"/>
      <c r="H60" s="11"/>
      <c r="I60" s="15" t="s">
        <v>29</v>
      </c>
      <c r="J60" s="40"/>
      <c r="K60" s="40"/>
      <c r="L60" s="40"/>
      <c r="M60" s="40"/>
      <c r="N60" s="60">
        <v>120</v>
      </c>
      <c r="O60" s="1"/>
      <c r="P60" s="8"/>
      <c r="Q60" s="8"/>
      <c r="R60" s="8"/>
      <c r="S60" s="12"/>
      <c r="T60" s="11"/>
    </row>
    <row r="61" spans="1:20" ht="23.1" customHeight="1" thickBot="1">
      <c r="A61" s="14"/>
      <c r="B61" s="7"/>
      <c r="C61" s="8"/>
      <c r="D61" s="8"/>
      <c r="E61" s="8"/>
      <c r="F61" s="8"/>
      <c r="G61" s="10"/>
      <c r="H61" s="11"/>
      <c r="I61" s="1"/>
      <c r="J61" s="8"/>
      <c r="K61" s="8"/>
      <c r="L61" s="8"/>
      <c r="M61" s="12"/>
      <c r="N61" s="11"/>
      <c r="O61" s="1"/>
      <c r="P61" s="8"/>
      <c r="Q61" s="8"/>
      <c r="R61" s="8"/>
      <c r="S61" s="12"/>
      <c r="T61" s="11"/>
    </row>
    <row r="62" spans="1:20" ht="23.1" customHeight="1" thickBot="1">
      <c r="A62" s="19"/>
      <c r="B62" s="20"/>
      <c r="C62" s="21"/>
      <c r="D62" s="21"/>
      <c r="E62" s="21"/>
      <c r="F62" s="29"/>
      <c r="G62" s="20"/>
      <c r="H62" s="23">
        <f>SUM(H59:H61)</f>
        <v>0</v>
      </c>
      <c r="I62" s="35"/>
      <c r="J62" s="36"/>
      <c r="K62" s="36"/>
      <c r="L62" s="36"/>
      <c r="M62" s="37"/>
      <c r="N62" s="23">
        <f>SUM(N59:N61)</f>
        <v>1526.43</v>
      </c>
      <c r="O62" s="35"/>
      <c r="P62" s="36"/>
      <c r="Q62" s="36"/>
      <c r="R62" s="36"/>
      <c r="S62" s="37"/>
      <c r="T62" s="23">
        <f>SUM(T59:T61)</f>
        <v>1543.48</v>
      </c>
    </row>
    <row r="63" spans="1:20" ht="23.1" customHeight="1" thickBot="1">
      <c r="A63" s="72" t="str">
        <f>A55</f>
        <v>пр.Ленина д.16</v>
      </c>
      <c r="B63" s="72"/>
      <c r="C63" s="72"/>
      <c r="D63" s="3"/>
      <c r="E63" s="3"/>
      <c r="F63" s="3"/>
      <c r="G63" s="3"/>
      <c r="H63" s="3"/>
      <c r="I63" s="4"/>
      <c r="J63" s="4"/>
      <c r="K63" s="4"/>
      <c r="L63" s="4"/>
      <c r="M63" s="4"/>
      <c r="N63" s="4"/>
    </row>
    <row r="64" spans="1:20" customFormat="1" ht="23.1" customHeight="1" thickBot="1">
      <c r="A64" s="79" t="s">
        <v>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1"/>
    </row>
    <row r="65" spans="1:20" customFormat="1" ht="23.1" customHeight="1" thickBot="1">
      <c r="A65" s="52"/>
      <c r="B65" s="73" t="s">
        <v>23</v>
      </c>
      <c r="C65" s="74"/>
      <c r="D65" s="74"/>
      <c r="E65" s="74"/>
      <c r="F65" s="74"/>
      <c r="G65" s="74"/>
      <c r="H65" s="75"/>
      <c r="I65" s="82" t="s">
        <v>26</v>
      </c>
      <c r="J65" s="83"/>
      <c r="K65" s="83"/>
      <c r="L65" s="83"/>
      <c r="M65" s="83"/>
      <c r="N65" s="83"/>
      <c r="O65" s="76" t="s">
        <v>27</v>
      </c>
      <c r="P65" s="77"/>
      <c r="Q65" s="77"/>
      <c r="R65" s="77"/>
      <c r="S65" s="77"/>
      <c r="T65" s="78"/>
    </row>
    <row r="66" spans="1:20" customFormat="1" ht="23.1" customHeight="1" thickBot="1">
      <c r="A66" s="53" t="s">
        <v>1</v>
      </c>
      <c r="B66" s="69" t="s">
        <v>2</v>
      </c>
      <c r="C66" s="69"/>
      <c r="D66" s="69"/>
      <c r="E66" s="69"/>
      <c r="F66" s="69"/>
      <c r="G66" s="54" t="s">
        <v>3</v>
      </c>
      <c r="H66" s="55" t="s">
        <v>4</v>
      </c>
      <c r="I66" s="70" t="s">
        <v>2</v>
      </c>
      <c r="J66" s="70"/>
      <c r="K66" s="70"/>
      <c r="L66" s="70"/>
      <c r="M66" s="70"/>
      <c r="N66" s="56" t="s">
        <v>4</v>
      </c>
      <c r="O66" s="71" t="s">
        <v>2</v>
      </c>
      <c r="P66" s="71"/>
      <c r="Q66" s="71"/>
      <c r="R66" s="71"/>
      <c r="S66" s="71"/>
      <c r="T66" s="57" t="s">
        <v>4</v>
      </c>
    </row>
    <row r="67" spans="1:20" ht="23.1" customHeight="1">
      <c r="A67" s="6" t="s">
        <v>17</v>
      </c>
      <c r="B67" s="7"/>
      <c r="C67" s="8"/>
      <c r="D67" s="8"/>
      <c r="E67" s="8"/>
      <c r="F67" s="8"/>
      <c r="G67" s="10"/>
      <c r="H67" s="39"/>
      <c r="I67" s="15" t="s">
        <v>28</v>
      </c>
      <c r="J67" s="40"/>
      <c r="K67" s="40"/>
      <c r="L67" s="40"/>
      <c r="M67" s="58"/>
      <c r="N67" s="60">
        <v>1406.43</v>
      </c>
      <c r="O67" s="1" t="s">
        <v>46</v>
      </c>
      <c r="P67" s="8"/>
      <c r="Q67" s="8"/>
      <c r="R67" s="8"/>
      <c r="S67" s="12"/>
      <c r="T67" s="11">
        <v>1793.41</v>
      </c>
    </row>
    <row r="68" spans="1:20" ht="23.1" customHeight="1">
      <c r="A68" s="6"/>
      <c r="B68" s="7"/>
      <c r="C68" s="8"/>
      <c r="D68" s="8"/>
      <c r="E68" s="8"/>
      <c r="F68" s="8"/>
      <c r="G68" s="10"/>
      <c r="H68" s="39"/>
      <c r="I68" s="15" t="s">
        <v>29</v>
      </c>
      <c r="J68" s="40"/>
      <c r="K68" s="40"/>
      <c r="L68" s="40"/>
      <c r="M68" s="40"/>
      <c r="N68" s="60">
        <v>120</v>
      </c>
      <c r="O68" s="8"/>
      <c r="P68" s="8"/>
      <c r="Q68" s="8"/>
      <c r="R68" s="8"/>
      <c r="S68" s="12"/>
      <c r="T68" s="11"/>
    </row>
    <row r="69" spans="1:20" ht="23.1" customHeight="1" thickBot="1">
      <c r="A69" s="14"/>
      <c r="B69" s="7"/>
      <c r="C69" s="8"/>
      <c r="D69" s="8"/>
      <c r="E69" s="8"/>
      <c r="F69" s="8"/>
      <c r="G69" s="10"/>
      <c r="H69" s="39"/>
      <c r="I69" s="2"/>
      <c r="J69" s="8"/>
      <c r="K69" s="8"/>
      <c r="L69" s="8"/>
      <c r="M69" s="12"/>
      <c r="N69" s="41"/>
      <c r="O69" s="8"/>
      <c r="P69" s="8"/>
      <c r="Q69" s="8"/>
      <c r="R69" s="8"/>
      <c r="S69" s="12"/>
      <c r="T69" s="11"/>
    </row>
    <row r="70" spans="1:20" ht="23.1" customHeight="1" thickBot="1">
      <c r="A70" s="19"/>
      <c r="B70" s="20"/>
      <c r="C70" s="21"/>
      <c r="D70" s="21"/>
      <c r="E70" s="21"/>
      <c r="F70" s="29"/>
      <c r="G70" s="20"/>
      <c r="H70" s="42">
        <f>SUM(H67:H69)</f>
        <v>0</v>
      </c>
      <c r="I70" s="43"/>
      <c r="J70" s="25"/>
      <c r="K70" s="25"/>
      <c r="L70" s="25"/>
      <c r="M70" s="26"/>
      <c r="N70" s="44">
        <f>SUM(N67:N69)</f>
        <v>1526.43</v>
      </c>
      <c r="O70" s="36"/>
      <c r="P70" s="36"/>
      <c r="Q70" s="36"/>
      <c r="R70" s="36"/>
      <c r="S70" s="37"/>
      <c r="T70" s="23">
        <f>SUM(T67:T69)</f>
        <v>1793.41</v>
      </c>
    </row>
    <row r="71" spans="1:20" ht="23.1" customHeight="1" thickBot="1">
      <c r="A71" s="72" t="str">
        <f>A63</f>
        <v>пр.Ленина д.16</v>
      </c>
      <c r="B71" s="72"/>
      <c r="C71" s="72"/>
      <c r="D71" s="3"/>
      <c r="E71" s="3"/>
      <c r="F71" s="3"/>
      <c r="G71" s="3"/>
      <c r="H71" s="3"/>
      <c r="I71" s="4"/>
      <c r="J71" s="4"/>
      <c r="K71" s="4"/>
      <c r="L71" s="4"/>
      <c r="M71" s="4"/>
      <c r="N71" s="4"/>
    </row>
    <row r="72" spans="1:20" customFormat="1" ht="23.1" customHeight="1" thickBot="1">
      <c r="A72" s="79" t="s">
        <v>0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1"/>
    </row>
    <row r="73" spans="1:20" customFormat="1" ht="23.1" customHeight="1" thickBot="1">
      <c r="A73" s="52"/>
      <c r="B73" s="73" t="s">
        <v>23</v>
      </c>
      <c r="C73" s="74"/>
      <c r="D73" s="74"/>
      <c r="E73" s="74"/>
      <c r="F73" s="74"/>
      <c r="G73" s="74"/>
      <c r="H73" s="75"/>
      <c r="I73" s="82" t="s">
        <v>26</v>
      </c>
      <c r="J73" s="83"/>
      <c r="K73" s="83"/>
      <c r="L73" s="83"/>
      <c r="M73" s="83"/>
      <c r="N73" s="83"/>
      <c r="O73" s="76" t="s">
        <v>27</v>
      </c>
      <c r="P73" s="77"/>
      <c r="Q73" s="77"/>
      <c r="R73" s="77"/>
      <c r="S73" s="77"/>
      <c r="T73" s="78"/>
    </row>
    <row r="74" spans="1:20" customFormat="1" ht="23.1" customHeight="1" thickBot="1">
      <c r="A74" s="53" t="s">
        <v>1</v>
      </c>
      <c r="B74" s="69" t="s">
        <v>2</v>
      </c>
      <c r="C74" s="69"/>
      <c r="D74" s="69"/>
      <c r="E74" s="69"/>
      <c r="F74" s="69"/>
      <c r="G74" s="54" t="s">
        <v>3</v>
      </c>
      <c r="H74" s="55" t="s">
        <v>4</v>
      </c>
      <c r="I74" s="70" t="s">
        <v>2</v>
      </c>
      <c r="J74" s="70"/>
      <c r="K74" s="70"/>
      <c r="L74" s="70"/>
      <c r="M74" s="70"/>
      <c r="N74" s="56" t="s">
        <v>4</v>
      </c>
      <c r="O74" s="71" t="s">
        <v>2</v>
      </c>
      <c r="P74" s="71"/>
      <c r="Q74" s="71"/>
      <c r="R74" s="71"/>
      <c r="S74" s="71"/>
      <c r="T74" s="57" t="s">
        <v>4</v>
      </c>
    </row>
    <row r="75" spans="1:20" ht="23.1" customHeight="1">
      <c r="A75" s="6" t="s">
        <v>18</v>
      </c>
      <c r="B75" s="7"/>
      <c r="C75" s="8"/>
      <c r="D75" s="8"/>
      <c r="E75" s="8"/>
      <c r="F75" s="8"/>
      <c r="G75" s="10"/>
      <c r="H75" s="11"/>
      <c r="I75" s="15" t="s">
        <v>28</v>
      </c>
      <c r="J75" s="40"/>
      <c r="K75" s="40"/>
      <c r="L75" s="40"/>
      <c r="M75" s="58"/>
      <c r="N75" s="60">
        <v>1406.43</v>
      </c>
      <c r="O75" s="1" t="s">
        <v>46</v>
      </c>
      <c r="P75" s="8"/>
      <c r="Q75" s="8"/>
      <c r="R75" s="8"/>
      <c r="S75" s="12"/>
      <c r="T75" s="11">
        <v>1688.11</v>
      </c>
    </row>
    <row r="76" spans="1:20" ht="23.1" customHeight="1">
      <c r="A76" s="6"/>
      <c r="B76" s="7"/>
      <c r="C76" s="8"/>
      <c r="D76" s="8"/>
      <c r="E76" s="8"/>
      <c r="F76" s="8"/>
      <c r="G76" s="10"/>
      <c r="H76" s="11"/>
      <c r="I76" s="15" t="s">
        <v>29</v>
      </c>
      <c r="J76" s="40"/>
      <c r="K76" s="40"/>
      <c r="L76" s="40"/>
      <c r="M76" s="40"/>
      <c r="N76" s="60">
        <v>120</v>
      </c>
      <c r="O76" s="1"/>
      <c r="P76" s="8"/>
      <c r="Q76" s="8"/>
      <c r="R76" s="8"/>
      <c r="S76" s="12"/>
      <c r="T76" s="11"/>
    </row>
    <row r="77" spans="1:20" ht="23.1" customHeight="1">
      <c r="A77" s="6"/>
      <c r="B77" s="7"/>
      <c r="C77" s="8"/>
      <c r="D77" s="8"/>
      <c r="E77" s="8"/>
      <c r="F77" s="8"/>
      <c r="G77" s="10"/>
      <c r="H77" s="11"/>
      <c r="I77" s="1" t="s">
        <v>48</v>
      </c>
      <c r="J77" s="8"/>
      <c r="K77" s="8"/>
      <c r="L77" s="8"/>
      <c r="M77" s="12"/>
      <c r="N77" s="11">
        <v>1922.23</v>
      </c>
      <c r="O77" s="1"/>
      <c r="P77" s="8"/>
      <c r="Q77" s="8"/>
      <c r="R77" s="8"/>
      <c r="S77" s="12"/>
      <c r="T77" s="11"/>
    </row>
    <row r="78" spans="1:20" ht="23.1" customHeight="1">
      <c r="A78" s="14"/>
      <c r="B78" s="7"/>
      <c r="C78" s="8"/>
      <c r="D78" s="8"/>
      <c r="E78" s="8"/>
      <c r="F78" s="8"/>
      <c r="G78" s="10"/>
      <c r="H78" s="11"/>
      <c r="I78" s="1" t="s">
        <v>49</v>
      </c>
      <c r="J78" s="8"/>
      <c r="K78" s="8"/>
      <c r="L78" s="8"/>
      <c r="M78" s="12"/>
      <c r="N78" s="11">
        <v>1221.69</v>
      </c>
      <c r="O78" s="1"/>
      <c r="P78" s="8"/>
      <c r="Q78" s="8"/>
      <c r="R78" s="8"/>
      <c r="S78" s="12"/>
      <c r="T78" s="11"/>
    </row>
    <row r="79" spans="1:20" ht="23.1" customHeight="1" thickBot="1">
      <c r="A79" s="14"/>
      <c r="B79" s="7"/>
      <c r="C79" s="8"/>
      <c r="D79" s="8"/>
      <c r="E79" s="8"/>
      <c r="F79" s="8"/>
      <c r="G79" s="10"/>
      <c r="H79" s="11"/>
      <c r="I79" s="1"/>
      <c r="J79" s="8"/>
      <c r="K79" s="8"/>
      <c r="L79" s="8"/>
      <c r="M79" s="12"/>
      <c r="N79" s="11"/>
      <c r="O79" s="1"/>
      <c r="P79" s="8"/>
      <c r="Q79" s="8"/>
      <c r="R79" s="8"/>
      <c r="S79" s="12"/>
      <c r="T79" s="11"/>
    </row>
    <row r="80" spans="1:20" ht="23.1" customHeight="1" thickBot="1">
      <c r="A80" s="19"/>
      <c r="B80" s="20"/>
      <c r="C80" s="21"/>
      <c r="D80" s="21"/>
      <c r="E80" s="21"/>
      <c r="F80" s="29"/>
      <c r="G80" s="20"/>
      <c r="H80" s="23">
        <f>SUM(H75:H79)</f>
        <v>0</v>
      </c>
      <c r="I80" s="35"/>
      <c r="J80" s="36"/>
      <c r="K80" s="36"/>
      <c r="L80" s="36"/>
      <c r="M80" s="37"/>
      <c r="N80" s="23">
        <f>SUM(N75:N79)</f>
        <v>4670.3500000000004</v>
      </c>
      <c r="O80" s="35"/>
      <c r="P80" s="36"/>
      <c r="Q80" s="36"/>
      <c r="R80" s="36"/>
      <c r="S80" s="37"/>
      <c r="T80" s="23">
        <f>SUM(T75:T79)</f>
        <v>1688.11</v>
      </c>
    </row>
    <row r="81" spans="1:20" ht="23.1" customHeight="1" thickBot="1">
      <c r="A81" s="72" t="str">
        <f>A71</f>
        <v>пр.Ленина д.16</v>
      </c>
      <c r="B81" s="72"/>
      <c r="C81" s="72"/>
      <c r="D81" s="3"/>
      <c r="E81" s="3"/>
      <c r="F81" s="3"/>
      <c r="G81" s="3"/>
      <c r="H81" s="3"/>
      <c r="I81" s="4"/>
      <c r="J81" s="4"/>
      <c r="K81" s="4"/>
      <c r="L81" s="4"/>
      <c r="M81" s="4"/>
      <c r="N81" s="4"/>
    </row>
    <row r="82" spans="1:20" customFormat="1" ht="23.1" customHeight="1" thickBot="1">
      <c r="A82" s="79" t="s">
        <v>0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1"/>
    </row>
    <row r="83" spans="1:20" customFormat="1" ht="23.1" customHeight="1" thickBot="1">
      <c r="A83" s="52"/>
      <c r="B83" s="73" t="s">
        <v>23</v>
      </c>
      <c r="C83" s="74"/>
      <c r="D83" s="74"/>
      <c r="E83" s="74"/>
      <c r="F83" s="74"/>
      <c r="G83" s="74"/>
      <c r="H83" s="75"/>
      <c r="I83" s="82" t="s">
        <v>26</v>
      </c>
      <c r="J83" s="83"/>
      <c r="K83" s="83"/>
      <c r="L83" s="83"/>
      <c r="M83" s="83"/>
      <c r="N83" s="83"/>
      <c r="O83" s="76" t="s">
        <v>27</v>
      </c>
      <c r="P83" s="77"/>
      <c r="Q83" s="77"/>
      <c r="R83" s="77"/>
      <c r="S83" s="77"/>
      <c r="T83" s="78"/>
    </row>
    <row r="84" spans="1:20" customFormat="1" ht="23.1" customHeight="1" thickBot="1">
      <c r="A84" s="53" t="s">
        <v>1</v>
      </c>
      <c r="B84" s="69" t="s">
        <v>2</v>
      </c>
      <c r="C84" s="69"/>
      <c r="D84" s="69"/>
      <c r="E84" s="69"/>
      <c r="F84" s="69"/>
      <c r="G84" s="54" t="s">
        <v>3</v>
      </c>
      <c r="H84" s="55" t="s">
        <v>4</v>
      </c>
      <c r="I84" s="70" t="s">
        <v>2</v>
      </c>
      <c r="J84" s="70"/>
      <c r="K84" s="70"/>
      <c r="L84" s="70"/>
      <c r="M84" s="70"/>
      <c r="N84" s="56" t="s">
        <v>4</v>
      </c>
      <c r="O84" s="71" t="s">
        <v>2</v>
      </c>
      <c r="P84" s="71"/>
      <c r="Q84" s="71"/>
      <c r="R84" s="71"/>
      <c r="S84" s="71"/>
      <c r="T84" s="57" t="s">
        <v>4</v>
      </c>
    </row>
    <row r="85" spans="1:20" ht="23.1" customHeight="1">
      <c r="A85" s="6" t="s">
        <v>19</v>
      </c>
      <c r="B85" s="7"/>
      <c r="C85" s="8"/>
      <c r="D85" s="8"/>
      <c r="E85" s="8"/>
      <c r="F85" s="8"/>
      <c r="G85" s="10"/>
      <c r="H85" s="11"/>
      <c r="I85" s="15" t="s">
        <v>28</v>
      </c>
      <c r="J85" s="40"/>
      <c r="K85" s="40"/>
      <c r="L85" s="40"/>
      <c r="M85" s="58"/>
      <c r="N85" s="60">
        <v>1406.43</v>
      </c>
      <c r="O85" s="1" t="s">
        <v>51</v>
      </c>
      <c r="P85" s="8"/>
      <c r="Q85" s="8"/>
      <c r="R85" s="8"/>
      <c r="S85" s="12"/>
      <c r="T85" s="11">
        <v>842.21</v>
      </c>
    </row>
    <row r="86" spans="1:20" ht="23.1" customHeight="1">
      <c r="A86" s="6"/>
      <c r="B86" s="7"/>
      <c r="C86" s="8"/>
      <c r="D86" s="8"/>
      <c r="E86" s="8"/>
      <c r="F86" s="8"/>
      <c r="G86" s="10"/>
      <c r="H86" s="11"/>
      <c r="I86" s="15" t="s">
        <v>29</v>
      </c>
      <c r="J86" s="40"/>
      <c r="K86" s="40"/>
      <c r="L86" s="40"/>
      <c r="M86" s="40"/>
      <c r="N86" s="60">
        <v>120</v>
      </c>
      <c r="O86" s="1"/>
      <c r="P86" s="8"/>
      <c r="Q86" s="8"/>
      <c r="R86" s="8"/>
      <c r="S86" s="12"/>
      <c r="T86" s="11"/>
    </row>
    <row r="87" spans="1:20" ht="23.1" customHeight="1">
      <c r="A87" s="6"/>
      <c r="B87" s="7"/>
      <c r="C87" s="8"/>
      <c r="D87" s="8"/>
      <c r="E87" s="8"/>
      <c r="F87" s="8"/>
      <c r="G87" s="10"/>
      <c r="H87" s="11"/>
      <c r="I87" s="1" t="s">
        <v>48</v>
      </c>
      <c r="J87" s="8"/>
      <c r="K87" s="45"/>
      <c r="L87" s="8"/>
      <c r="M87" s="12"/>
      <c r="N87" s="11">
        <f>669.59*2+669.59*3</f>
        <v>3347.95</v>
      </c>
      <c r="O87" s="1"/>
      <c r="P87" s="8"/>
      <c r="Q87" s="8"/>
      <c r="R87" s="8"/>
      <c r="S87" s="12"/>
      <c r="T87" s="11"/>
    </row>
    <row r="88" spans="1:20" ht="23.1" customHeight="1">
      <c r="A88" s="14"/>
      <c r="B88" s="7"/>
      <c r="C88" s="8"/>
      <c r="D88" s="8"/>
      <c r="E88" s="8"/>
      <c r="F88" s="8"/>
      <c r="G88" s="10"/>
      <c r="H88" s="11"/>
      <c r="I88" s="1" t="s">
        <v>50</v>
      </c>
      <c r="J88" s="8"/>
      <c r="K88" s="8"/>
      <c r="L88" s="8"/>
      <c r="M88" s="12"/>
      <c r="N88" s="11">
        <f>3223.98+3207.65</f>
        <v>6431.63</v>
      </c>
      <c r="O88" s="1"/>
      <c r="P88" s="8"/>
      <c r="Q88" s="8"/>
      <c r="R88" s="8"/>
      <c r="S88" s="12"/>
      <c r="T88" s="11"/>
    </row>
    <row r="89" spans="1:20" ht="23.1" customHeight="1" thickBot="1">
      <c r="A89" s="14"/>
      <c r="B89" s="7"/>
      <c r="C89" s="8"/>
      <c r="D89" s="8"/>
      <c r="E89" s="8"/>
      <c r="F89" s="8"/>
      <c r="G89" s="10"/>
      <c r="H89" s="11"/>
      <c r="I89" s="1"/>
      <c r="J89" s="8"/>
      <c r="K89" s="8"/>
      <c r="L89" s="8"/>
      <c r="M89" s="12"/>
      <c r="N89" s="11"/>
      <c r="O89" s="1"/>
      <c r="P89" s="8"/>
      <c r="Q89" s="8"/>
      <c r="R89" s="8"/>
      <c r="S89" s="12"/>
      <c r="T89" s="11"/>
    </row>
    <row r="90" spans="1:20" ht="23.1" customHeight="1" thickBot="1">
      <c r="A90" s="19"/>
      <c r="B90" s="20"/>
      <c r="C90" s="21"/>
      <c r="D90" s="21"/>
      <c r="E90" s="21"/>
      <c r="F90" s="29"/>
      <c r="G90" s="20"/>
      <c r="H90" s="23">
        <f>SUM(H85:H89)</f>
        <v>0</v>
      </c>
      <c r="I90" s="35"/>
      <c r="J90" s="36"/>
      <c r="K90" s="36"/>
      <c r="L90" s="36"/>
      <c r="M90" s="37"/>
      <c r="N90" s="23">
        <f>SUM(N85:N89)</f>
        <v>11306.01</v>
      </c>
      <c r="O90" s="35"/>
      <c r="P90" s="36"/>
      <c r="Q90" s="36"/>
      <c r="R90" s="36"/>
      <c r="S90" s="37"/>
      <c r="T90" s="23">
        <f>SUM(T85:T89)</f>
        <v>842.21</v>
      </c>
    </row>
    <row r="91" spans="1:20" ht="23.1" customHeight="1" thickBot="1">
      <c r="A91" s="72" t="str">
        <f>A81</f>
        <v>пр.Ленина д.16</v>
      </c>
      <c r="B91" s="72"/>
      <c r="C91" s="72"/>
      <c r="D91" s="3"/>
      <c r="E91" s="3"/>
      <c r="F91" s="3"/>
      <c r="G91" s="3"/>
      <c r="H91" s="3"/>
      <c r="I91" s="4"/>
      <c r="J91" s="4"/>
      <c r="K91" s="4"/>
      <c r="L91" s="4"/>
      <c r="M91" s="4"/>
      <c r="N91" s="4"/>
    </row>
    <row r="92" spans="1:20" customFormat="1" ht="23.1" customHeight="1" thickBot="1">
      <c r="A92" s="79" t="s">
        <v>0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1"/>
    </row>
    <row r="93" spans="1:20" customFormat="1" ht="23.1" customHeight="1" thickBot="1">
      <c r="A93" s="52"/>
      <c r="B93" s="73" t="s">
        <v>23</v>
      </c>
      <c r="C93" s="74"/>
      <c r="D93" s="74"/>
      <c r="E93" s="74"/>
      <c r="F93" s="74"/>
      <c r="G93" s="74"/>
      <c r="H93" s="75"/>
      <c r="I93" s="82" t="s">
        <v>26</v>
      </c>
      <c r="J93" s="83"/>
      <c r="K93" s="83"/>
      <c r="L93" s="83"/>
      <c r="M93" s="83"/>
      <c r="N93" s="83"/>
      <c r="O93" s="76" t="s">
        <v>27</v>
      </c>
      <c r="P93" s="77"/>
      <c r="Q93" s="77"/>
      <c r="R93" s="77"/>
      <c r="S93" s="77"/>
      <c r="T93" s="78"/>
    </row>
    <row r="94" spans="1:20" customFormat="1" ht="23.1" customHeight="1" thickBot="1">
      <c r="A94" s="53" t="s">
        <v>1</v>
      </c>
      <c r="B94" s="69" t="s">
        <v>2</v>
      </c>
      <c r="C94" s="69"/>
      <c r="D94" s="69"/>
      <c r="E94" s="69"/>
      <c r="F94" s="69"/>
      <c r="G94" s="54" t="s">
        <v>3</v>
      </c>
      <c r="H94" s="55" t="s">
        <v>4</v>
      </c>
      <c r="I94" s="70" t="s">
        <v>2</v>
      </c>
      <c r="J94" s="70"/>
      <c r="K94" s="70"/>
      <c r="L94" s="70"/>
      <c r="M94" s="70"/>
      <c r="N94" s="56" t="s">
        <v>4</v>
      </c>
      <c r="O94" s="71" t="s">
        <v>2</v>
      </c>
      <c r="P94" s="71"/>
      <c r="Q94" s="71"/>
      <c r="R94" s="71"/>
      <c r="S94" s="71"/>
      <c r="T94" s="57" t="s">
        <v>4</v>
      </c>
    </row>
    <row r="95" spans="1:20" ht="23.1" customHeight="1">
      <c r="A95" s="6" t="s">
        <v>20</v>
      </c>
      <c r="B95" s="7" t="s">
        <v>53</v>
      </c>
      <c r="C95" s="8"/>
      <c r="D95" s="8"/>
      <c r="E95" s="8"/>
      <c r="F95" s="8"/>
      <c r="G95" s="10"/>
      <c r="H95" s="11">
        <v>1892.77</v>
      </c>
      <c r="I95" s="15" t="s">
        <v>28</v>
      </c>
      <c r="J95" s="40"/>
      <c r="K95" s="40"/>
      <c r="L95" s="40"/>
      <c r="M95" s="58"/>
      <c r="N95" s="60">
        <v>1406.43</v>
      </c>
      <c r="O95" s="1"/>
      <c r="P95" s="8"/>
      <c r="Q95" s="8"/>
      <c r="R95" s="8"/>
      <c r="S95" s="12"/>
      <c r="T95" s="11"/>
    </row>
    <row r="96" spans="1:20" ht="23.1" customHeight="1">
      <c r="A96" s="6"/>
      <c r="B96" s="7"/>
      <c r="C96" s="8"/>
      <c r="D96" s="8"/>
      <c r="E96" s="8"/>
      <c r="F96" s="8"/>
      <c r="G96" s="10"/>
      <c r="H96" s="11"/>
      <c r="I96" s="15" t="s">
        <v>29</v>
      </c>
      <c r="J96" s="40"/>
      <c r="K96" s="40"/>
      <c r="L96" s="40"/>
      <c r="M96" s="40"/>
      <c r="N96" s="60">
        <v>120</v>
      </c>
      <c r="O96" s="1"/>
      <c r="P96" s="8"/>
      <c r="Q96" s="8"/>
      <c r="R96" s="8"/>
      <c r="S96" s="12"/>
      <c r="T96" s="11"/>
    </row>
    <row r="97" spans="1:20" ht="23.1" customHeight="1">
      <c r="A97" s="14"/>
      <c r="B97" s="7"/>
      <c r="C97" s="8"/>
      <c r="D97" s="8"/>
      <c r="E97" s="8"/>
      <c r="F97" s="8"/>
      <c r="G97" s="10"/>
      <c r="H97" s="11"/>
      <c r="I97" s="1" t="s">
        <v>52</v>
      </c>
      <c r="J97" s="8"/>
      <c r="K97" s="8"/>
      <c r="L97" s="8"/>
      <c r="M97" s="12"/>
      <c r="N97" s="11">
        <f>2002.34+2000.01</f>
        <v>4002.35</v>
      </c>
      <c r="O97" s="1"/>
      <c r="P97" s="8"/>
      <c r="Q97" s="8"/>
      <c r="R97" s="8"/>
      <c r="S97" s="12"/>
      <c r="T97" s="11"/>
    </row>
    <row r="98" spans="1:20" ht="23.1" customHeight="1" thickBot="1">
      <c r="A98" s="14"/>
      <c r="B98" s="7"/>
      <c r="C98" s="8"/>
      <c r="D98" s="8"/>
      <c r="E98" s="8"/>
      <c r="F98" s="8"/>
      <c r="G98" s="10"/>
      <c r="H98" s="11"/>
      <c r="I98" s="1"/>
      <c r="J98" s="8"/>
      <c r="K98" s="8"/>
      <c r="L98" s="8"/>
      <c r="M98" s="12"/>
      <c r="N98" s="11"/>
      <c r="O98" s="1"/>
      <c r="P98" s="8"/>
      <c r="Q98" s="8"/>
      <c r="R98" s="8"/>
      <c r="S98" s="12"/>
      <c r="T98" s="11"/>
    </row>
    <row r="99" spans="1:20" ht="23.1" customHeight="1" thickBot="1">
      <c r="A99" s="19"/>
      <c r="B99" s="20"/>
      <c r="C99" s="21"/>
      <c r="D99" s="21"/>
      <c r="E99" s="21"/>
      <c r="F99" s="29"/>
      <c r="G99" s="20"/>
      <c r="H99" s="23">
        <f>SUM(H95:H98)</f>
        <v>1892.77</v>
      </c>
      <c r="I99" s="35"/>
      <c r="J99" s="36"/>
      <c r="K99" s="36"/>
      <c r="L99" s="36"/>
      <c r="M99" s="37"/>
      <c r="N99" s="23">
        <f>SUM(N95:N98)</f>
        <v>5528.78</v>
      </c>
      <c r="O99" s="35"/>
      <c r="P99" s="36"/>
      <c r="Q99" s="36"/>
      <c r="R99" s="36"/>
      <c r="S99" s="37"/>
      <c r="T99" s="23">
        <f>SUM(T95:T98)</f>
        <v>0</v>
      </c>
    </row>
    <row r="100" spans="1:20" ht="23.1" customHeight="1" thickBot="1">
      <c r="A100" s="72" t="str">
        <f>A91</f>
        <v>пр.Ленина д.16</v>
      </c>
      <c r="B100" s="72"/>
      <c r="C100" s="72"/>
      <c r="D100" s="3"/>
      <c r="E100" s="3"/>
      <c r="F100" s="3"/>
      <c r="G100" s="3"/>
      <c r="H100" s="3"/>
      <c r="I100" s="4"/>
      <c r="J100" s="4"/>
      <c r="K100" s="4"/>
      <c r="L100" s="4"/>
      <c r="M100" s="4"/>
      <c r="N100" s="4"/>
    </row>
    <row r="101" spans="1:20" customFormat="1" ht="23.1" customHeight="1" thickBot="1">
      <c r="A101" s="79" t="s">
        <v>0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1"/>
    </row>
    <row r="102" spans="1:20" customFormat="1" ht="23.1" customHeight="1" thickBot="1">
      <c r="A102" s="52"/>
      <c r="B102" s="73" t="s">
        <v>23</v>
      </c>
      <c r="C102" s="74"/>
      <c r="D102" s="74"/>
      <c r="E102" s="74"/>
      <c r="F102" s="74"/>
      <c r="G102" s="74"/>
      <c r="H102" s="75"/>
      <c r="I102" s="82" t="s">
        <v>26</v>
      </c>
      <c r="J102" s="83"/>
      <c r="K102" s="83"/>
      <c r="L102" s="83"/>
      <c r="M102" s="83"/>
      <c r="N102" s="83"/>
      <c r="O102" s="76" t="s">
        <v>27</v>
      </c>
      <c r="P102" s="77"/>
      <c r="Q102" s="77"/>
      <c r="R102" s="77"/>
      <c r="S102" s="77"/>
      <c r="T102" s="78"/>
    </row>
    <row r="103" spans="1:20" customFormat="1" ht="23.1" customHeight="1" thickBot="1">
      <c r="A103" s="53" t="s">
        <v>1</v>
      </c>
      <c r="B103" s="69" t="s">
        <v>2</v>
      </c>
      <c r="C103" s="69"/>
      <c r="D103" s="69"/>
      <c r="E103" s="69"/>
      <c r="F103" s="69"/>
      <c r="G103" s="54" t="s">
        <v>3</v>
      </c>
      <c r="H103" s="55" t="s">
        <v>4</v>
      </c>
      <c r="I103" s="70" t="s">
        <v>2</v>
      </c>
      <c r="J103" s="70"/>
      <c r="K103" s="70"/>
      <c r="L103" s="70"/>
      <c r="M103" s="70"/>
      <c r="N103" s="56" t="s">
        <v>4</v>
      </c>
      <c r="O103" s="71" t="s">
        <v>2</v>
      </c>
      <c r="P103" s="71"/>
      <c r="Q103" s="71"/>
      <c r="R103" s="71"/>
      <c r="S103" s="71"/>
      <c r="T103" s="57" t="s">
        <v>4</v>
      </c>
    </row>
    <row r="104" spans="1:20" ht="23.1" customHeight="1">
      <c r="A104" s="6" t="s">
        <v>21</v>
      </c>
      <c r="B104" s="7"/>
      <c r="C104" s="8"/>
      <c r="D104" s="8"/>
      <c r="E104" s="8"/>
      <c r="F104" s="8"/>
      <c r="G104" s="10"/>
      <c r="H104" s="11"/>
      <c r="I104" s="15" t="s">
        <v>28</v>
      </c>
      <c r="J104" s="40"/>
      <c r="K104" s="40"/>
      <c r="L104" s="40"/>
      <c r="M104" s="58"/>
      <c r="N104" s="60">
        <v>1406.43</v>
      </c>
      <c r="O104" s="1" t="s">
        <v>55</v>
      </c>
      <c r="P104" s="8"/>
      <c r="Q104" s="8"/>
      <c r="R104" s="8"/>
      <c r="S104" s="12"/>
      <c r="T104" s="11">
        <v>564.4</v>
      </c>
    </row>
    <row r="105" spans="1:20" ht="23.1" customHeight="1">
      <c r="A105" s="14"/>
      <c r="B105" s="7"/>
      <c r="C105" s="8"/>
      <c r="D105" s="8"/>
      <c r="E105" s="8"/>
      <c r="F105" s="8"/>
      <c r="G105" s="10"/>
      <c r="H105" s="11"/>
      <c r="I105" s="15" t="s">
        <v>29</v>
      </c>
      <c r="J105" s="40"/>
      <c r="K105" s="40"/>
      <c r="L105" s="40"/>
      <c r="M105" s="40"/>
      <c r="N105" s="60">
        <v>120</v>
      </c>
      <c r="O105" s="1"/>
      <c r="P105" s="8"/>
      <c r="Q105" s="8"/>
      <c r="R105" s="8"/>
      <c r="S105" s="12"/>
      <c r="T105" s="11"/>
    </row>
    <row r="106" spans="1:20" ht="23.1" customHeight="1">
      <c r="A106" s="14"/>
      <c r="B106" s="7"/>
      <c r="C106" s="8"/>
      <c r="D106" s="8"/>
      <c r="E106" s="8"/>
      <c r="F106" s="8"/>
      <c r="G106" s="10"/>
      <c r="H106" s="11"/>
      <c r="I106" s="1" t="s">
        <v>54</v>
      </c>
      <c r="J106" s="8"/>
      <c r="K106" s="8"/>
      <c r="L106" s="8"/>
      <c r="M106" s="8"/>
      <c r="N106" s="13">
        <f>1634.27*1</f>
        <v>1634.27</v>
      </c>
      <c r="O106" s="1"/>
      <c r="P106" s="8"/>
      <c r="Q106" s="8"/>
      <c r="R106" s="8"/>
      <c r="S106" s="12"/>
      <c r="T106" s="11"/>
    </row>
    <row r="107" spans="1:20" ht="23.1" customHeight="1" thickBot="1">
      <c r="A107" s="14"/>
      <c r="B107" s="7"/>
      <c r="C107" s="8"/>
      <c r="D107" s="8"/>
      <c r="E107" s="8"/>
      <c r="F107" s="8"/>
      <c r="G107" s="10"/>
      <c r="H107" s="11"/>
      <c r="I107" s="1"/>
      <c r="J107" s="8"/>
      <c r="K107" s="8"/>
      <c r="L107" s="8"/>
      <c r="M107" s="12"/>
      <c r="N107" s="11"/>
      <c r="O107" s="1"/>
      <c r="P107" s="8"/>
      <c r="Q107" s="8"/>
      <c r="R107" s="8"/>
      <c r="S107" s="12"/>
      <c r="T107" s="11"/>
    </row>
    <row r="108" spans="1:20" ht="23.1" customHeight="1" thickBot="1">
      <c r="A108" s="19"/>
      <c r="B108" s="20"/>
      <c r="C108" s="21"/>
      <c r="D108" s="21"/>
      <c r="E108" s="21"/>
      <c r="F108" s="29"/>
      <c r="G108" s="20"/>
      <c r="H108" s="23">
        <f>SUM(H104:H107)</f>
        <v>0</v>
      </c>
      <c r="I108" s="35"/>
      <c r="J108" s="36"/>
      <c r="K108" s="36"/>
      <c r="L108" s="36"/>
      <c r="M108" s="37"/>
      <c r="N108" s="23">
        <f>SUM(N104:N107)</f>
        <v>3160.7</v>
      </c>
      <c r="O108" s="35"/>
      <c r="P108" s="36"/>
      <c r="Q108" s="36"/>
      <c r="R108" s="36"/>
      <c r="S108" s="37"/>
      <c r="T108" s="23">
        <f>SUM(T104:T107)</f>
        <v>564.4</v>
      </c>
    </row>
    <row r="109" spans="1:20" s="46" customFormat="1" ht="23.1" customHeight="1">
      <c r="E109" s="68" t="s">
        <v>7</v>
      </c>
      <c r="F109" s="68"/>
      <c r="G109" s="68"/>
      <c r="H109" s="47">
        <f>H108+H99+H90+H80+H70+H62+H54+H45+H36+H28+H18+H9</f>
        <v>19605.96</v>
      </c>
      <c r="K109" s="68" t="s">
        <v>7</v>
      </c>
      <c r="L109" s="68"/>
      <c r="M109" s="68"/>
      <c r="N109" s="47">
        <f>N108+N99+N90+N80+N70+N62+N54+N45+N36+N28+N18+N9</f>
        <v>47089.929999999993</v>
      </c>
      <c r="Q109" s="68" t="s">
        <v>7</v>
      </c>
      <c r="R109" s="68"/>
      <c r="S109" s="68"/>
      <c r="T109" s="47">
        <f>T108+T99+T90+T80+T70+T62+T54+T45+T36+T28+T18+T9</f>
        <v>20929.270000000004</v>
      </c>
    </row>
    <row r="110" spans="1:20" s="46" customFormat="1" ht="23.1" customHeight="1"/>
    <row r="111" spans="1:20" s="46" customFormat="1" ht="23.1" customHeight="1">
      <c r="E111" s="49"/>
      <c r="K111" s="49"/>
    </row>
    <row r="112" spans="1:20" s="46" customFormat="1"/>
    <row r="113" spans="1:11" s="46" customFormat="1" ht="15">
      <c r="A113" s="65" t="s">
        <v>5</v>
      </c>
      <c r="B113" s="65"/>
      <c r="C113" s="65"/>
      <c r="D113" s="65"/>
      <c r="E113" s="65"/>
      <c r="F113" s="65"/>
      <c r="G113" s="65"/>
      <c r="H113" s="65"/>
      <c r="I113" s="65"/>
      <c r="J113" s="65"/>
      <c r="K113" s="65"/>
    </row>
    <row r="114" spans="1:11" s="46" customFormat="1" ht="15">
      <c r="A114" s="65" t="s">
        <v>9</v>
      </c>
      <c r="B114" s="65"/>
      <c r="C114" s="65"/>
      <c r="D114" s="65"/>
      <c r="E114" s="65"/>
      <c r="F114" s="65"/>
      <c r="G114" s="65"/>
      <c r="H114" s="65"/>
      <c r="I114" s="65"/>
      <c r="J114" s="65"/>
      <c r="K114" s="65"/>
    </row>
    <row r="115" spans="1:11" s="46" customFormat="1" ht="15">
      <c r="A115" s="65" t="s">
        <v>31</v>
      </c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spans="1:11" s="46" customFormat="1" ht="15">
      <c r="A116" s="65" t="s">
        <v>24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</row>
    <row r="117" spans="1:11" s="46" customFormat="1" ht="15">
      <c r="A117" s="5"/>
      <c r="B117" s="50"/>
      <c r="C117" s="50"/>
      <c r="D117" s="50"/>
      <c r="E117" s="50"/>
      <c r="F117" s="50"/>
      <c r="G117" s="51"/>
      <c r="H117" s="51"/>
    </row>
    <row r="118" spans="1:11" s="46" customFormat="1" ht="15" customHeight="1">
      <c r="A118" s="5"/>
      <c r="B118" s="66" t="s">
        <v>6</v>
      </c>
      <c r="C118" s="66"/>
      <c r="D118" s="67" t="s">
        <v>25</v>
      </c>
      <c r="E118" s="67"/>
      <c r="F118" s="67" t="s">
        <v>22</v>
      </c>
      <c r="G118" s="86"/>
      <c r="H118" s="88"/>
      <c r="I118" s="87"/>
      <c r="J118" s="48"/>
    </row>
    <row r="119" spans="1:11" s="46" customFormat="1" ht="15" customHeight="1">
      <c r="A119" s="5"/>
      <c r="B119" s="66"/>
      <c r="C119" s="66"/>
      <c r="D119" s="67"/>
      <c r="E119" s="67"/>
      <c r="F119" s="67"/>
      <c r="G119" s="86"/>
      <c r="H119" s="88"/>
      <c r="I119" s="87"/>
      <c r="J119" s="48"/>
    </row>
    <row r="120" spans="1:11" s="46" customFormat="1" ht="38.25" customHeight="1">
      <c r="A120" s="84"/>
      <c r="B120" s="64">
        <v>103980.02</v>
      </c>
      <c r="C120" s="64"/>
      <c r="D120" s="64">
        <v>104021.86</v>
      </c>
      <c r="E120" s="64"/>
      <c r="F120" s="64">
        <v>65255.89</v>
      </c>
      <c r="G120" s="64"/>
      <c r="H120" s="85"/>
      <c r="I120" s="85"/>
      <c r="K120" s="49"/>
    </row>
    <row r="121" spans="1:11" s="46" customFormat="1"/>
    <row r="122" spans="1:11" s="46" customFormat="1" ht="15">
      <c r="A122" s="65" t="s">
        <v>5</v>
      </c>
      <c r="B122" s="65"/>
      <c r="C122" s="65"/>
      <c r="D122" s="65"/>
      <c r="E122" s="65"/>
      <c r="F122" s="65"/>
      <c r="G122" s="65"/>
      <c r="H122" s="65"/>
      <c r="I122" s="65"/>
      <c r="J122" s="65"/>
      <c r="K122" s="65"/>
    </row>
    <row r="123" spans="1:11" s="46" customFormat="1" ht="15">
      <c r="A123" s="65" t="s">
        <v>9</v>
      </c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spans="1:11" s="46" customFormat="1" ht="15">
      <c r="A124" s="65" t="s">
        <v>30</v>
      </c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spans="1:11" s="46" customFormat="1" ht="15">
      <c r="A125" s="65" t="str">
        <f>A116</f>
        <v>Дома № 16  по пр.Ленина</v>
      </c>
      <c r="B125" s="65"/>
      <c r="C125" s="65"/>
      <c r="D125" s="65"/>
      <c r="E125" s="65"/>
      <c r="F125" s="65"/>
      <c r="G125" s="65"/>
      <c r="H125" s="65"/>
      <c r="I125" s="65"/>
      <c r="J125" s="65"/>
      <c r="K125" s="65"/>
    </row>
    <row r="126" spans="1:11" s="46" customFormat="1" ht="15">
      <c r="A126" s="5"/>
      <c r="B126" s="50"/>
      <c r="C126" s="50"/>
      <c r="D126" s="50"/>
      <c r="E126" s="50"/>
      <c r="F126" s="50"/>
      <c r="G126" s="51"/>
      <c r="H126" s="51"/>
    </row>
    <row r="127" spans="1:11" s="46" customFormat="1" ht="15" customHeight="1">
      <c r="A127" s="5"/>
      <c r="B127" s="66" t="s">
        <v>6</v>
      </c>
      <c r="C127" s="66"/>
      <c r="D127" s="67" t="s">
        <v>25</v>
      </c>
      <c r="E127" s="67"/>
      <c r="F127" s="67" t="s">
        <v>22</v>
      </c>
      <c r="G127" s="86"/>
      <c r="H127" s="88"/>
      <c r="I127" s="87"/>
      <c r="J127" s="48"/>
    </row>
    <row r="128" spans="1:11" s="46" customFormat="1" ht="20.25" customHeight="1">
      <c r="A128" s="5"/>
      <c r="B128" s="66"/>
      <c r="C128" s="66"/>
      <c r="D128" s="67"/>
      <c r="E128" s="67"/>
      <c r="F128" s="67"/>
      <c r="G128" s="86"/>
      <c r="H128" s="88"/>
      <c r="I128" s="87"/>
      <c r="J128" s="48"/>
    </row>
    <row r="129" spans="2:7" s="46" customFormat="1" ht="37.5" customHeight="1">
      <c r="B129" s="64">
        <v>98484.92</v>
      </c>
      <c r="C129" s="64"/>
      <c r="D129" s="64">
        <v>98517.62</v>
      </c>
      <c r="E129" s="64"/>
      <c r="F129" s="64">
        <v>92474</v>
      </c>
      <c r="G129" s="64"/>
    </row>
    <row r="130" spans="2:7" s="46" customFormat="1"/>
  </sheetData>
  <mergeCells count="121">
    <mergeCell ref="B129:C129"/>
    <mergeCell ref="D129:E129"/>
    <mergeCell ref="F129:G129"/>
    <mergeCell ref="B21:H21"/>
    <mergeCell ref="I21:N21"/>
    <mergeCell ref="B22:F22"/>
    <mergeCell ref="I22:M22"/>
    <mergeCell ref="A37:C37"/>
    <mergeCell ref="A1:C1"/>
    <mergeCell ref="B3:H3"/>
    <mergeCell ref="I3:N3"/>
    <mergeCell ref="B4:F4"/>
    <mergeCell ref="I4:M4"/>
    <mergeCell ref="A2:N2"/>
    <mergeCell ref="A20:N20"/>
    <mergeCell ref="A10:C10"/>
    <mergeCell ref="B12:H12"/>
    <mergeCell ref="I12:N12"/>
    <mergeCell ref="B13:F13"/>
    <mergeCell ref="I13:M13"/>
    <mergeCell ref="A11:N11"/>
    <mergeCell ref="A19:C19"/>
    <mergeCell ref="A46:C46"/>
    <mergeCell ref="B48:H48"/>
    <mergeCell ref="I48:N48"/>
    <mergeCell ref="O48:T48"/>
    <mergeCell ref="A47:N47"/>
    <mergeCell ref="B66:F66"/>
    <mergeCell ref="I66:M66"/>
    <mergeCell ref="A29:C29"/>
    <mergeCell ref="B31:H31"/>
    <mergeCell ref="I31:N31"/>
    <mergeCell ref="B32:F32"/>
    <mergeCell ref="I32:M32"/>
    <mergeCell ref="A30:N30"/>
    <mergeCell ref="A56:N56"/>
    <mergeCell ref="B49:F49"/>
    <mergeCell ref="B39:H39"/>
    <mergeCell ref="I39:N39"/>
    <mergeCell ref="B40:F40"/>
    <mergeCell ref="I40:M40"/>
    <mergeCell ref="B57:H57"/>
    <mergeCell ref="I57:N57"/>
    <mergeCell ref="I49:M49"/>
    <mergeCell ref="A55:C55"/>
    <mergeCell ref="A38:N38"/>
    <mergeCell ref="O31:T31"/>
    <mergeCell ref="O32:S32"/>
    <mergeCell ref="I65:N65"/>
    <mergeCell ref="O65:T65"/>
    <mergeCell ref="O58:S58"/>
    <mergeCell ref="O49:S49"/>
    <mergeCell ref="O3:T3"/>
    <mergeCell ref="O4:S4"/>
    <mergeCell ref="O12:T12"/>
    <mergeCell ref="O13:S13"/>
    <mergeCell ref="O21:T21"/>
    <mergeCell ref="O22:S22"/>
    <mergeCell ref="O39:T39"/>
    <mergeCell ref="O40:S40"/>
    <mergeCell ref="O73:T73"/>
    <mergeCell ref="A64:N64"/>
    <mergeCell ref="A72:N72"/>
    <mergeCell ref="O66:S66"/>
    <mergeCell ref="A71:C71"/>
    <mergeCell ref="A63:C63"/>
    <mergeCell ref="B65:H65"/>
    <mergeCell ref="O57:T57"/>
    <mergeCell ref="B58:F58"/>
    <mergeCell ref="I58:M58"/>
    <mergeCell ref="B73:H73"/>
    <mergeCell ref="I73:N73"/>
    <mergeCell ref="B93:H93"/>
    <mergeCell ref="I93:N93"/>
    <mergeCell ref="O93:T93"/>
    <mergeCell ref="O74:S74"/>
    <mergeCell ref="B84:F84"/>
    <mergeCell ref="I84:M84"/>
    <mergeCell ref="O84:S84"/>
    <mergeCell ref="A81:C81"/>
    <mergeCell ref="B83:H83"/>
    <mergeCell ref="I83:N83"/>
    <mergeCell ref="O83:T83"/>
    <mergeCell ref="A82:N82"/>
    <mergeCell ref="B74:F74"/>
    <mergeCell ref="I74:M74"/>
    <mergeCell ref="A91:C91"/>
    <mergeCell ref="A92:N92"/>
    <mergeCell ref="B94:F94"/>
    <mergeCell ref="I94:M94"/>
    <mergeCell ref="O94:S94"/>
    <mergeCell ref="O103:S103"/>
    <mergeCell ref="A100:C100"/>
    <mergeCell ref="B102:H102"/>
    <mergeCell ref="O102:T102"/>
    <mergeCell ref="A101:N101"/>
    <mergeCell ref="I102:N102"/>
    <mergeCell ref="B103:F103"/>
    <mergeCell ref="I103:M103"/>
    <mergeCell ref="Q109:S109"/>
    <mergeCell ref="A115:K115"/>
    <mergeCell ref="A116:K116"/>
    <mergeCell ref="B118:C119"/>
    <mergeCell ref="D118:E119"/>
    <mergeCell ref="E109:G109"/>
    <mergeCell ref="K109:M109"/>
    <mergeCell ref="A113:K113"/>
    <mergeCell ref="A114:K114"/>
    <mergeCell ref="F118:G119"/>
    <mergeCell ref="H118:I119"/>
    <mergeCell ref="A123:K123"/>
    <mergeCell ref="A124:K124"/>
    <mergeCell ref="A125:K125"/>
    <mergeCell ref="A122:K122"/>
    <mergeCell ref="H127:I128"/>
    <mergeCell ref="B127:C128"/>
    <mergeCell ref="D127:E128"/>
    <mergeCell ref="F127:G128"/>
    <mergeCell ref="B120:C120"/>
    <mergeCell ref="D120:E120"/>
    <mergeCell ref="F120:G120"/>
  </mergeCells>
  <phoneticPr fontId="4" type="noConversion"/>
  <pageMargins left="0.17" right="0.17" top="0.17" bottom="0.43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2013-08-13T05:41:34Z</cp:lastPrinted>
  <dcterms:created xsi:type="dcterms:W3CDTF">2013-02-05T05:42:12Z</dcterms:created>
  <dcterms:modified xsi:type="dcterms:W3CDTF">2016-03-13T16:24:48Z</dcterms:modified>
</cp:coreProperties>
</file>