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5480" windowHeight="8505"/>
  </bookViews>
  <sheets>
    <sheet name="Ленина 14" sheetId="2" r:id="rId1"/>
  </sheets>
  <calcPr calcId="145621"/>
</workbook>
</file>

<file path=xl/calcChain.xml><?xml version="1.0" encoding="utf-8"?>
<calcChain xmlns="http://schemas.openxmlformats.org/spreadsheetml/2006/main">
  <c r="N40" i="2" l="1"/>
  <c r="N30" i="2"/>
  <c r="N11" i="2"/>
  <c r="N60" i="2"/>
  <c r="N119" i="2" l="1"/>
  <c r="N121" i="2" s="1"/>
  <c r="N109" i="2" l="1"/>
  <c r="N111" i="2" s="1"/>
  <c r="N98" i="2" l="1"/>
  <c r="N96" i="2" l="1"/>
  <c r="N101" i="2" s="1"/>
  <c r="N84" i="2" l="1"/>
  <c r="N88" i="2" s="1"/>
  <c r="H68" i="2" l="1"/>
  <c r="N49" i="2" l="1"/>
  <c r="N51" i="2" l="1"/>
  <c r="N20" i="2"/>
  <c r="N68" i="2"/>
  <c r="N77" i="2"/>
  <c r="N122" i="2" s="1"/>
  <c r="A138" i="2"/>
  <c r="T121" i="2"/>
  <c r="H121" i="2"/>
  <c r="A31" i="2"/>
  <c r="A41" i="2" s="1"/>
  <c r="A52" i="2" s="1"/>
  <c r="A61" i="2" s="1"/>
  <c r="A69" i="2" s="1"/>
  <c r="A78" i="2" s="1"/>
  <c r="A89" i="2" s="1"/>
  <c r="A102" i="2" s="1"/>
  <c r="A112" i="2" s="1"/>
  <c r="T111" i="2"/>
  <c r="H111" i="2"/>
  <c r="T101" i="2"/>
  <c r="H101" i="2"/>
  <c r="T88" i="2"/>
  <c r="H88" i="2"/>
  <c r="T77" i="2"/>
  <c r="H77" i="2"/>
  <c r="T68" i="2"/>
  <c r="T60" i="2"/>
  <c r="H60" i="2"/>
  <c r="T51" i="2"/>
  <c r="T30" i="2"/>
  <c r="H40" i="2"/>
  <c r="T40" i="2"/>
  <c r="T20" i="2"/>
  <c r="T11" i="2"/>
  <c r="H51" i="2"/>
  <c r="H30" i="2"/>
  <c r="H20" i="2"/>
  <c r="H11" i="2"/>
  <c r="A21" i="2"/>
  <c r="A12" i="2"/>
  <c r="H122" i="2" l="1"/>
  <c r="T122" i="2"/>
</calcChain>
</file>

<file path=xl/sharedStrings.xml><?xml version="1.0" encoding="utf-8"?>
<sst xmlns="http://schemas.openxmlformats.org/spreadsheetml/2006/main" count="245" uniqueCount="65">
  <si>
    <t>текущий ремонт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</si>
  <si>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</si>
  <si>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</si>
  <si>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</si>
  <si>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</si>
  <si>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</si>
  <si>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</si>
  <si>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итого:</t>
  </si>
  <si>
    <t>январь</t>
  </si>
  <si>
    <t>по начислению, поступлению, затратам  средств</t>
  </si>
  <si>
    <t>пр.Ленина д.14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</si>
  <si>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</si>
  <si>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</si>
  <si>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</si>
  <si>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</si>
  <si>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</si>
  <si>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</si>
  <si>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</si>
  <si>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</si>
  <si>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</si>
  <si>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</si>
  <si>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</si>
  <si>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выполнение</t>
  </si>
  <si>
    <t>ремонт конструктивных элементов жилого дома</t>
  </si>
  <si>
    <t>Дома № 14  по пр.Ленина</t>
  </si>
  <si>
    <t>поступление</t>
  </si>
  <si>
    <t>ремонт и обслуживание внутридомового инж.оборудования</t>
  </si>
  <si>
    <t>содержание (дополнительные работы)</t>
  </si>
  <si>
    <t>содержание аварийной службы</t>
  </si>
  <si>
    <t>снятие показаний эл.энергии</t>
  </si>
  <si>
    <t>снятие показаний ПУ тепловой энергии</t>
  </si>
  <si>
    <t>по содержанию жилья за 2015 год</t>
  </si>
  <si>
    <t>по текущему  ремонту за 2015 год</t>
  </si>
  <si>
    <t>замена автоматов</t>
  </si>
  <si>
    <t>осмотр канал.лежаков</t>
  </si>
  <si>
    <t>прочистка канализации</t>
  </si>
  <si>
    <t>очистка  территории от снега трактором</t>
  </si>
  <si>
    <t>очистка крыши от наледи и сосулек</t>
  </si>
  <si>
    <t>написание объявлений на двери (через трафарет)</t>
  </si>
  <si>
    <t>ремонт чердачных люков</t>
  </si>
  <si>
    <t>откачка колодцев, прочистка канализации</t>
  </si>
  <si>
    <t>устранение течи хвс</t>
  </si>
  <si>
    <t>замена кабеля, восстановление освещения</t>
  </si>
  <si>
    <t>ремонт подвальных дверей, навеска замка</t>
  </si>
  <si>
    <t>перекрытие вентилей (в теплоузлах)</t>
  </si>
  <si>
    <t>откачка колодцев</t>
  </si>
  <si>
    <t>обследование и устранение течи радиатора</t>
  </si>
  <si>
    <t>покос травы, стрижка кустов</t>
  </si>
  <si>
    <t>покос травы</t>
  </si>
  <si>
    <t xml:space="preserve"> </t>
  </si>
  <si>
    <t>очистка цоколя,  заделка трещин</t>
  </si>
  <si>
    <t>установка счетчика</t>
  </si>
  <si>
    <t>штукатурка фасада</t>
  </si>
  <si>
    <t>устранение течи радиаторов</t>
  </si>
  <si>
    <t>установка радиаторов</t>
  </si>
  <si>
    <t>устранение течи ХВС</t>
  </si>
  <si>
    <t>восстановление теплоснабжения</t>
  </si>
  <si>
    <t>проверка системы канализации</t>
  </si>
  <si>
    <t>ремонт канал.трубы</t>
  </si>
  <si>
    <t>ремонт доводчика</t>
  </si>
  <si>
    <t>уборка листвы</t>
  </si>
  <si>
    <t>ремонт проводки</t>
  </si>
  <si>
    <t>уборка территории</t>
  </si>
  <si>
    <t>частичный ремонт фундамента</t>
  </si>
  <si>
    <t xml:space="preserve">уборка мусора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</si>
</sst>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1"/>
      <color indexed="10"/>
      <name val="Arial Cyr"/>
      <family val="2"/>
      <charset val="204"/>
    </font>
    <font>
      <sz val="8"/>
      <name val="Calibri"/>
      <family val="2"/>
      <charset val="204"/>
    </font>
    <font>
      <sz val="11"/>
      <name val="Arial Cyr"/>
      <charset val="204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b/>
      <sz val="11"/>
      <name val="Arial Cyr"/>
      <charset val="204"/>
    </font>
    <font>
      <sz val="11"/>
      <name val="Arial Cyr "/>
      <charset val="204"/>
    </font>
    <font>
      <sz val="11"/>
      <name val="Aria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71">
    <border>
      <left/>
      <right/>
      <top/>
      <bottom/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hair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6">
    <xf numFmtId="0" fontId="0" fillId="0" borderId="0" xfId="0"/>
    <xf numFmtId="0" fontId="3" fillId="0" borderId="1" xfId="1" applyFont="1" applyFill="1" applyBorder="1"/>
    <xf numFmtId="0" fontId="3" fillId="0" borderId="2" xfId="1" applyFont="1" applyFill="1" applyBorder="1"/>
    <xf numFmtId="2" fontId="2" fillId="0" borderId="3" xfId="1" applyNumberFormat="1" applyFont="1" applyFill="1" applyBorder="1"/>
    <xf numFmtId="0" fontId="0" fillId="0" borderId="0" xfId="0" applyFill="1"/>
    <xf numFmtId="0" fontId="3" fillId="0" borderId="0" xfId="1" applyFont="1" applyFill="1" applyAlignment="1"/>
    <xf numFmtId="0" fontId="3" fillId="0" borderId="4" xfId="1" applyFont="1" applyFill="1" applyBorder="1" applyAlignment="1"/>
    <xf numFmtId="0" fontId="4" fillId="0" borderId="5" xfId="1" applyFont="1" applyFill="1" applyBorder="1" applyAlignment="1">
      <alignment horizontal="center"/>
    </xf>
    <xf numFmtId="0" fontId="2" fillId="0" borderId="6" xfId="1" applyFont="1" applyFill="1" applyBorder="1"/>
    <xf numFmtId="0" fontId="2" fillId="0" borderId="0" xfId="1" applyFont="1" applyFill="1" applyBorder="1"/>
    <xf numFmtId="0" fontId="2" fillId="0" borderId="0" xfId="1" applyFont="1" applyFill="1" applyBorder="1" applyAlignment="1">
      <alignment horizontal="right"/>
    </xf>
    <xf numFmtId="2" fontId="2" fillId="0" borderId="7" xfId="1" applyNumberFormat="1" applyFont="1" applyFill="1" applyBorder="1"/>
    <xf numFmtId="0" fontId="3" fillId="0" borderId="8" xfId="1" applyFont="1" applyFill="1" applyBorder="1"/>
    <xf numFmtId="0" fontId="3" fillId="0" borderId="9" xfId="1" applyFont="1" applyFill="1" applyBorder="1"/>
    <xf numFmtId="2" fontId="1" fillId="0" borderId="10" xfId="1" applyNumberFormat="1" applyFill="1" applyBorder="1"/>
    <xf numFmtId="0" fontId="2" fillId="0" borderId="5" xfId="1" applyFont="1" applyFill="1" applyBorder="1"/>
    <xf numFmtId="0" fontId="3" fillId="0" borderId="11" xfId="1" applyFont="1" applyFill="1" applyBorder="1"/>
    <xf numFmtId="0" fontId="3" fillId="0" borderId="12" xfId="1" applyFont="1" applyFill="1" applyBorder="1"/>
    <xf numFmtId="0" fontId="3" fillId="0" borderId="13" xfId="1" applyFont="1" applyFill="1" applyBorder="1"/>
    <xf numFmtId="0" fontId="2" fillId="0" borderId="14" xfId="1" applyFont="1" applyFill="1" applyBorder="1"/>
    <xf numFmtId="0" fontId="2" fillId="0" borderId="15" xfId="1" applyFont="1" applyFill="1" applyBorder="1"/>
    <xf numFmtId="0" fontId="3" fillId="0" borderId="16" xfId="1" applyFont="1" applyFill="1" applyBorder="1"/>
    <xf numFmtId="0" fontId="3" fillId="0" borderId="17" xfId="1" applyFont="1" applyFill="1" applyBorder="1"/>
    <xf numFmtId="2" fontId="3" fillId="0" borderId="18" xfId="1" applyNumberFormat="1" applyFont="1" applyFill="1" applyBorder="1"/>
    <xf numFmtId="0" fontId="2" fillId="0" borderId="2" xfId="1" applyFont="1" applyFill="1" applyBorder="1"/>
    <xf numFmtId="2" fontId="2" fillId="0" borderId="19" xfId="1" applyNumberFormat="1" applyFont="1" applyFill="1" applyBorder="1"/>
    <xf numFmtId="0" fontId="2" fillId="0" borderId="14" xfId="1" applyFont="1" applyFill="1" applyBorder="1" applyAlignment="1">
      <alignment horizontal="right"/>
    </xf>
    <xf numFmtId="0" fontId="2" fillId="0" borderId="20" xfId="1" applyFont="1" applyFill="1" applyBorder="1"/>
    <xf numFmtId="0" fontId="2" fillId="0" borderId="21" xfId="1" applyFont="1" applyFill="1" applyBorder="1"/>
    <xf numFmtId="0" fontId="2" fillId="0" borderId="22" xfId="1" applyFont="1" applyFill="1" applyBorder="1"/>
    <xf numFmtId="0" fontId="2" fillId="0" borderId="23" xfId="1" applyFont="1" applyFill="1" applyBorder="1"/>
    <xf numFmtId="2" fontId="3" fillId="0" borderId="24" xfId="1" applyNumberFormat="1" applyFont="1" applyFill="1" applyBorder="1"/>
    <xf numFmtId="0" fontId="3" fillId="0" borderId="25" xfId="1" applyFont="1" applyFill="1" applyBorder="1"/>
    <xf numFmtId="0" fontId="3" fillId="0" borderId="4" xfId="1" applyFont="1" applyFill="1" applyBorder="1"/>
    <xf numFmtId="0" fontId="3" fillId="0" borderId="26" xfId="1" applyFont="1" applyFill="1" applyBorder="1"/>
    <xf numFmtId="2" fontId="3" fillId="0" borderId="27" xfId="1" applyNumberFormat="1" applyFont="1" applyFill="1" applyBorder="1"/>
    <xf numFmtId="0" fontId="3" fillId="0" borderId="28" xfId="1" applyFont="1" applyFill="1" applyBorder="1" applyAlignment="1"/>
    <xf numFmtId="2" fontId="2" fillId="0" borderId="0" xfId="1" applyNumberFormat="1" applyFont="1" applyFill="1" applyBorder="1"/>
    <xf numFmtId="0" fontId="2" fillId="0" borderId="29" xfId="1" applyFont="1" applyFill="1" applyBorder="1"/>
    <xf numFmtId="0" fontId="2" fillId="0" borderId="30" xfId="1" applyFont="1" applyFill="1" applyBorder="1"/>
    <xf numFmtId="0" fontId="3" fillId="0" borderId="31" xfId="1" applyFont="1" applyFill="1" applyBorder="1"/>
    <xf numFmtId="2" fontId="2" fillId="0" borderId="32" xfId="1" applyNumberFormat="1" applyFont="1" applyFill="1" applyBorder="1"/>
    <xf numFmtId="0" fontId="3" fillId="0" borderId="33" xfId="1" applyFont="1" applyFill="1" applyBorder="1"/>
    <xf numFmtId="0" fontId="3" fillId="0" borderId="22" xfId="1" applyFont="1" applyFill="1" applyBorder="1"/>
    <xf numFmtId="0" fontId="3" fillId="0" borderId="34" xfId="1" applyFont="1" applyFill="1" applyBorder="1"/>
    <xf numFmtId="0" fontId="6" fillId="0" borderId="1" xfId="1" applyFont="1" applyFill="1" applyBorder="1"/>
    <xf numFmtId="0" fontId="6" fillId="0" borderId="2" xfId="1" applyFont="1" applyFill="1" applyBorder="1"/>
    <xf numFmtId="0" fontId="6" fillId="0" borderId="13" xfId="1" applyFont="1" applyFill="1" applyBorder="1"/>
    <xf numFmtId="0" fontId="6" fillId="0" borderId="16" xfId="1" applyFont="1" applyFill="1" applyBorder="1"/>
    <xf numFmtId="0" fontId="6" fillId="0" borderId="17" xfId="1" applyFont="1" applyFill="1" applyBorder="1"/>
    <xf numFmtId="2" fontId="6" fillId="0" borderId="18" xfId="1" applyNumberFormat="1" applyFont="1" applyFill="1" applyBorder="1"/>
    <xf numFmtId="2" fontId="8" fillId="0" borderId="35" xfId="0" applyNumberFormat="1" applyFont="1" applyFill="1" applyBorder="1"/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2" fontId="0" fillId="0" borderId="0" xfId="0" applyNumberFormat="1" applyFill="1"/>
    <xf numFmtId="0" fontId="6" fillId="0" borderId="11" xfId="1" applyFont="1" applyFill="1" applyBorder="1"/>
    <xf numFmtId="0" fontId="6" fillId="0" borderId="31" xfId="1" applyFont="1" applyFill="1" applyBorder="1"/>
    <xf numFmtId="0" fontId="3" fillId="0" borderId="0" xfId="1" applyFont="1" applyFill="1" applyBorder="1"/>
    <xf numFmtId="0" fontId="3" fillId="0" borderId="14" xfId="1" applyFont="1" applyFill="1" applyBorder="1"/>
    <xf numFmtId="0" fontId="6" fillId="0" borderId="19" xfId="1" applyFont="1" applyFill="1" applyBorder="1"/>
    <xf numFmtId="0" fontId="3" fillId="0" borderId="19" xfId="1" applyFont="1" applyFill="1" applyBorder="1"/>
    <xf numFmtId="0" fontId="2" fillId="2" borderId="36" xfId="1" applyFont="1" applyFill="1" applyBorder="1"/>
    <xf numFmtId="0" fontId="3" fillId="2" borderId="20" xfId="1" applyFont="1" applyFill="1" applyBorder="1" applyAlignment="1">
      <alignment horizontal="center"/>
    </xf>
    <xf numFmtId="0" fontId="3" fillId="2" borderId="37" xfId="1" applyFont="1" applyFill="1" applyBorder="1" applyAlignment="1">
      <alignment horizontal="center"/>
    </xf>
    <xf numFmtId="0" fontId="3" fillId="2" borderId="38" xfId="1" applyFont="1" applyFill="1" applyBorder="1" applyAlignment="1">
      <alignment horizontal="center"/>
    </xf>
    <xf numFmtId="0" fontId="3" fillId="2" borderId="38" xfId="1" applyFont="1" applyFill="1" applyBorder="1"/>
    <xf numFmtId="0" fontId="3" fillId="2" borderId="39" xfId="1" applyFont="1" applyFill="1" applyBorder="1"/>
    <xf numFmtId="2" fontId="2" fillId="0" borderId="6" xfId="1" applyNumberFormat="1" applyFont="1" applyFill="1" applyBorder="1"/>
    <xf numFmtId="0" fontId="3" fillId="0" borderId="40" xfId="1" applyFont="1" applyFill="1" applyBorder="1"/>
    <xf numFmtId="2" fontId="1" fillId="0" borderId="41" xfId="1" applyNumberFormat="1" applyFill="1" applyBorder="1"/>
    <xf numFmtId="0" fontId="3" fillId="0" borderId="42" xfId="1" applyFont="1" applyFill="1" applyBorder="1"/>
    <xf numFmtId="0" fontId="11" fillId="0" borderId="0" xfId="1" applyFont="1" applyFill="1" applyBorder="1"/>
    <xf numFmtId="2" fontId="3" fillId="0" borderId="43" xfId="1" applyNumberFormat="1" applyFont="1" applyFill="1" applyBorder="1"/>
    <xf numFmtId="0" fontId="3" fillId="2" borderId="44" xfId="1" applyFont="1" applyFill="1" applyBorder="1"/>
    <xf numFmtId="0" fontId="11" fillId="0" borderId="45" xfId="1" applyFont="1" applyFill="1" applyBorder="1"/>
    <xf numFmtId="0" fontId="11" fillId="0" borderId="46" xfId="1" applyFont="1" applyFill="1" applyBorder="1"/>
    <xf numFmtId="0" fontId="11" fillId="0" borderId="47" xfId="1" applyFont="1" applyFill="1" applyBorder="1"/>
    <xf numFmtId="2" fontId="11" fillId="0" borderId="48" xfId="1" applyNumberFormat="1" applyFont="1" applyFill="1" applyBorder="1"/>
    <xf numFmtId="0" fontId="11" fillId="0" borderId="49" xfId="1" applyFont="1" applyFill="1" applyBorder="1"/>
    <xf numFmtId="0" fontId="2" fillId="0" borderId="49" xfId="1" applyFont="1" applyFill="1" applyBorder="1"/>
    <xf numFmtId="2" fontId="2" fillId="0" borderId="50" xfId="1" applyNumberFormat="1" applyFont="1" applyFill="1" applyBorder="1"/>
    <xf numFmtId="0" fontId="3" fillId="0" borderId="51" xfId="1" applyFont="1" applyFill="1" applyBorder="1"/>
    <xf numFmtId="2" fontId="3" fillId="0" borderId="52" xfId="1" applyNumberFormat="1" applyFont="1" applyFill="1" applyBorder="1"/>
    <xf numFmtId="2" fontId="11" fillId="0" borderId="53" xfId="1" applyNumberFormat="1" applyFont="1" applyFill="1" applyBorder="1"/>
    <xf numFmtId="0" fontId="6" fillId="0" borderId="0" xfId="1" applyFont="1" applyFill="1" applyBorder="1"/>
    <xf numFmtId="2" fontId="6" fillId="0" borderId="0" xfId="1" applyNumberFormat="1" applyFont="1" applyFill="1" applyBorder="1"/>
    <xf numFmtId="0" fontId="6" fillId="0" borderId="49" xfId="1" applyFont="1" applyFill="1" applyBorder="1"/>
    <xf numFmtId="2" fontId="6" fillId="0" borderId="53" xfId="1" applyNumberFormat="1" applyFont="1" applyFill="1" applyBorder="1"/>
    <xf numFmtId="0" fontId="12" fillId="0" borderId="6" xfId="1" applyFont="1" applyBorder="1"/>
    <xf numFmtId="0" fontId="13" fillId="0" borderId="0" xfId="1" applyFont="1" applyFill="1" applyBorder="1"/>
    <xf numFmtId="0" fontId="6" fillId="0" borderId="8" xfId="1" applyFont="1" applyFill="1" applyBorder="1"/>
    <xf numFmtId="0" fontId="6" fillId="0" borderId="9" xfId="1" applyFont="1" applyFill="1" applyBorder="1"/>
    <xf numFmtId="2" fontId="14" fillId="0" borderId="10" xfId="1" applyNumberFormat="1" applyFont="1" applyFill="1" applyBorder="1"/>
    <xf numFmtId="0" fontId="6" fillId="0" borderId="14" xfId="1" applyFont="1" applyFill="1" applyBorder="1"/>
    <xf numFmtId="0" fontId="3" fillId="2" borderId="61" xfId="1" applyFont="1" applyFill="1" applyBorder="1" applyAlignment="1">
      <alignment horizontal="center"/>
    </xf>
    <xf numFmtId="0" fontId="3" fillId="2" borderId="20" xfId="1" applyFont="1" applyFill="1" applyBorder="1" applyAlignment="1">
      <alignment horizontal="center"/>
    </xf>
    <xf numFmtId="0" fontId="3" fillId="0" borderId="22" xfId="1" applyFont="1" applyFill="1" applyBorder="1" applyAlignment="1">
      <alignment horizontal="center"/>
    </xf>
    <xf numFmtId="0" fontId="3" fillId="2" borderId="54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55" xfId="1" applyFont="1" applyFill="1" applyBorder="1" applyAlignment="1">
      <alignment horizontal="center" vertical="center"/>
    </xf>
    <xf numFmtId="0" fontId="3" fillId="2" borderId="56" xfId="1" applyFont="1" applyFill="1" applyBorder="1" applyAlignment="1">
      <alignment horizontal="center" wrapText="1"/>
    </xf>
    <xf numFmtId="0" fontId="3" fillId="2" borderId="57" xfId="1" applyFont="1" applyFill="1" applyBorder="1" applyAlignment="1">
      <alignment horizontal="center" wrapText="1"/>
    </xf>
    <xf numFmtId="0" fontId="3" fillId="2" borderId="59" xfId="1" applyFont="1" applyFill="1" applyBorder="1" applyAlignment="1">
      <alignment horizontal="center" vertical="center"/>
    </xf>
    <xf numFmtId="0" fontId="3" fillId="2" borderId="28" xfId="1" applyFont="1" applyFill="1" applyBorder="1" applyAlignment="1">
      <alignment horizontal="center" vertical="center"/>
    </xf>
    <xf numFmtId="0" fontId="3" fillId="2" borderId="60" xfId="1" applyFont="1" applyFill="1" applyBorder="1" applyAlignment="1">
      <alignment horizontal="center" vertical="center"/>
    </xf>
    <xf numFmtId="0" fontId="10" fillId="2" borderId="59" xfId="1" applyFont="1" applyFill="1" applyBorder="1" applyAlignment="1">
      <alignment horizontal="center"/>
    </xf>
    <xf numFmtId="0" fontId="10" fillId="2" borderId="28" xfId="1" applyFont="1" applyFill="1" applyBorder="1" applyAlignment="1">
      <alignment horizontal="center"/>
    </xf>
    <xf numFmtId="0" fontId="10" fillId="2" borderId="60" xfId="1" applyFont="1" applyFill="1" applyBorder="1" applyAlignment="1">
      <alignment horizontal="center"/>
    </xf>
    <xf numFmtId="0" fontId="3" fillId="2" borderId="37" xfId="1" applyFont="1" applyFill="1" applyBorder="1" applyAlignment="1">
      <alignment horizontal="center"/>
    </xf>
    <xf numFmtId="0" fontId="3" fillId="2" borderId="58" xfId="1" applyFont="1" applyFill="1" applyBorder="1" applyAlignment="1">
      <alignment horizontal="center"/>
    </xf>
    <xf numFmtId="0" fontId="8" fillId="0" borderId="46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 wrapText="1"/>
    </xf>
    <xf numFmtId="2" fontId="3" fillId="0" borderId="35" xfId="0" applyNumberFormat="1" applyFont="1" applyFill="1" applyBorder="1" applyAlignment="1">
      <alignment horizontal="center" vertical="center"/>
    </xf>
    <xf numFmtId="2" fontId="2" fillId="0" borderId="63" xfId="1" applyNumberFormat="1" applyFont="1" applyFill="1" applyBorder="1"/>
    <xf numFmtId="2" fontId="2" fillId="0" borderId="62" xfId="1" applyNumberFormat="1" applyFont="1" applyFill="1" applyBorder="1"/>
    <xf numFmtId="2" fontId="11" fillId="0" borderId="46" xfId="1" applyNumberFormat="1" applyFont="1" applyFill="1" applyBorder="1"/>
    <xf numFmtId="2" fontId="11" fillId="0" borderId="65" xfId="1" applyNumberFormat="1" applyFont="1" applyFill="1" applyBorder="1"/>
    <xf numFmtId="2" fontId="6" fillId="0" borderId="65" xfId="1" applyNumberFormat="1" applyFont="1" applyFill="1" applyBorder="1"/>
    <xf numFmtId="2" fontId="6" fillId="0" borderId="64" xfId="1" applyNumberFormat="1" applyFont="1" applyFill="1" applyBorder="1"/>
    <xf numFmtId="0" fontId="3" fillId="2" borderId="5" xfId="1" applyFont="1" applyFill="1" applyBorder="1" applyAlignment="1">
      <alignment horizontal="center"/>
    </xf>
    <xf numFmtId="0" fontId="3" fillId="2" borderId="3" xfId="1" applyFont="1" applyFill="1" applyBorder="1"/>
    <xf numFmtId="0" fontId="3" fillId="0" borderId="67" xfId="1" applyFont="1" applyFill="1" applyBorder="1"/>
    <xf numFmtId="0" fontId="3" fillId="0" borderId="57" xfId="1" applyFont="1" applyFill="1" applyBorder="1"/>
    <xf numFmtId="0" fontId="3" fillId="0" borderId="68" xfId="1" applyFont="1" applyFill="1" applyBorder="1"/>
    <xf numFmtId="2" fontId="1" fillId="0" borderId="69" xfId="1" applyNumberFormat="1" applyFill="1" applyBorder="1"/>
    <xf numFmtId="0" fontId="3" fillId="0" borderId="49" xfId="1" applyFont="1" applyFill="1" applyBorder="1"/>
    <xf numFmtId="2" fontId="1" fillId="0" borderId="53" xfId="1" applyNumberFormat="1" applyFill="1" applyBorder="1"/>
    <xf numFmtId="2" fontId="3" fillId="0" borderId="66" xfId="1" applyNumberFormat="1" applyFont="1" applyFill="1" applyBorder="1"/>
    <xf numFmtId="0" fontId="8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0" fillId="0" borderId="65" xfId="0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2"/>
  <sheetViews>
    <sheetView tabSelected="1" topLeftCell="A117" zoomScale="75" workbookViewId="0">
      <selection activeCell="L136" sqref="L136"/>
    </sheetView>
  </sheetViews>
  <sheetFormatPr defaultRowHeight="15"/>
  <cols>
    <col min="1" max="1" width="21.7109375" style="4" customWidth="1"/>
    <col min="2" max="4" width="9.140625" style="4"/>
    <col min="5" max="5" width="8.42578125" style="4" customWidth="1"/>
    <col min="6" max="6" width="11.42578125" style="4" customWidth="1"/>
    <col min="7" max="7" width="15.42578125" style="4" customWidth="1"/>
    <col min="8" max="8" width="11.140625" style="4" customWidth="1"/>
    <col min="9" max="10" width="9.140625" style="4"/>
    <col min="11" max="11" width="11.42578125" style="4" customWidth="1"/>
    <col min="12" max="12" width="12.5703125" style="4" customWidth="1"/>
    <col min="13" max="13" width="12.42578125" style="4" customWidth="1"/>
    <col min="14" max="14" width="15.85546875" style="4" customWidth="1"/>
    <col min="15" max="18" width="9.140625" style="4"/>
    <col min="19" max="19" width="19.140625" style="4" customWidth="1"/>
    <col min="20" max="20" width="11.85546875" style="4" customWidth="1"/>
    <col min="21" max="16384" width="9.140625" style="4"/>
  </cols>
  <sheetData>
    <row r="1" spans="1:20" ht="23.1" customHeight="1" thickBot="1">
      <c r="A1" s="97" t="s">
        <v>10</v>
      </c>
      <c r="B1" s="97"/>
      <c r="C1" s="97"/>
      <c r="D1" s="5"/>
      <c r="E1" s="5"/>
      <c r="F1" s="5"/>
      <c r="G1" s="5"/>
      <c r="H1" s="5"/>
      <c r="I1" s="6"/>
      <c r="J1" s="6"/>
      <c r="K1" s="6"/>
      <c r="L1" s="6"/>
      <c r="M1" s="6"/>
      <c r="N1" s="6"/>
    </row>
    <row r="2" spans="1:20" customFormat="1" ht="23.1" customHeight="1" thickBot="1">
      <c r="A2" s="106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8"/>
    </row>
    <row r="3" spans="1:20" customFormat="1" ht="23.1" customHeight="1" thickBot="1">
      <c r="A3" s="62"/>
      <c r="B3" s="98" t="s">
        <v>23</v>
      </c>
      <c r="C3" s="99"/>
      <c r="D3" s="99"/>
      <c r="E3" s="99"/>
      <c r="F3" s="99"/>
      <c r="G3" s="99"/>
      <c r="H3" s="100"/>
      <c r="I3" s="101" t="s">
        <v>26</v>
      </c>
      <c r="J3" s="102"/>
      <c r="K3" s="102"/>
      <c r="L3" s="102"/>
      <c r="M3" s="102"/>
      <c r="N3" s="102"/>
      <c r="O3" s="103" t="s">
        <v>27</v>
      </c>
      <c r="P3" s="104"/>
      <c r="Q3" s="104"/>
      <c r="R3" s="104"/>
      <c r="S3" s="104"/>
      <c r="T3" s="105"/>
    </row>
    <row r="4" spans="1:20" customFormat="1" ht="23.1" customHeight="1" thickBot="1">
      <c r="A4" s="63" t="s">
        <v>1</v>
      </c>
      <c r="B4" s="109" t="s">
        <v>2</v>
      </c>
      <c r="C4" s="109"/>
      <c r="D4" s="109"/>
      <c r="E4" s="109"/>
      <c r="F4" s="109"/>
      <c r="G4" s="64" t="s">
        <v>3</v>
      </c>
      <c r="H4" s="65" t="s">
        <v>4</v>
      </c>
      <c r="I4" s="110" t="s">
        <v>2</v>
      </c>
      <c r="J4" s="110"/>
      <c r="K4" s="110"/>
      <c r="L4" s="110"/>
      <c r="M4" s="110"/>
      <c r="N4" s="74" t="s">
        <v>4</v>
      </c>
      <c r="O4" s="96" t="s">
        <v>2</v>
      </c>
      <c r="P4" s="96"/>
      <c r="Q4" s="96"/>
      <c r="R4" s="96"/>
      <c r="S4" s="96"/>
      <c r="T4" s="67" t="s">
        <v>4</v>
      </c>
    </row>
    <row r="5" spans="1:20" ht="23.1" customHeight="1">
      <c r="A5" s="7" t="s">
        <v>8</v>
      </c>
      <c r="B5" s="8" t="s">
        <v>33</v>
      </c>
      <c r="C5" s="9"/>
      <c r="D5" s="9"/>
      <c r="E5" s="10"/>
      <c r="F5" s="10"/>
      <c r="G5" s="11"/>
      <c r="H5" s="68">
        <v>832.53</v>
      </c>
      <c r="I5" s="75" t="s">
        <v>28</v>
      </c>
      <c r="J5" s="76"/>
      <c r="K5" s="76"/>
      <c r="L5" s="76"/>
      <c r="M5" s="77"/>
      <c r="N5" s="78">
        <v>1361.63</v>
      </c>
      <c r="O5" s="9" t="s">
        <v>36</v>
      </c>
      <c r="P5" s="9"/>
      <c r="Q5" s="9"/>
      <c r="R5" s="9"/>
      <c r="S5" s="19"/>
      <c r="T5" s="3">
        <v>1150.26</v>
      </c>
    </row>
    <row r="6" spans="1:20" ht="23.1" customHeight="1">
      <c r="A6" s="15"/>
      <c r="B6" s="8"/>
      <c r="C6" s="9"/>
      <c r="D6" s="9"/>
      <c r="E6" s="10"/>
      <c r="F6" s="10"/>
      <c r="G6" s="11"/>
      <c r="H6" s="68"/>
      <c r="I6" s="79" t="s">
        <v>29</v>
      </c>
      <c r="J6" s="72"/>
      <c r="K6" s="72"/>
      <c r="L6" s="72"/>
      <c r="M6" s="72"/>
      <c r="N6" s="84">
        <v>120</v>
      </c>
      <c r="O6" s="9" t="s">
        <v>37</v>
      </c>
      <c r="P6" s="9"/>
      <c r="Q6" s="9"/>
      <c r="R6" s="9"/>
      <c r="S6" s="19"/>
      <c r="T6" s="3">
        <v>4180</v>
      </c>
    </row>
    <row r="7" spans="1:20" ht="23.1" customHeight="1">
      <c r="A7" s="15"/>
      <c r="B7" s="8"/>
      <c r="C7" s="9"/>
      <c r="D7" s="9"/>
      <c r="E7" s="10"/>
      <c r="F7" s="10"/>
      <c r="G7" s="68"/>
      <c r="H7" s="68"/>
      <c r="I7" s="79" t="s">
        <v>30</v>
      </c>
      <c r="J7" s="72"/>
      <c r="K7" s="72"/>
      <c r="L7" s="72"/>
      <c r="M7" s="72"/>
      <c r="N7" s="84">
        <v>800</v>
      </c>
      <c r="O7" s="9"/>
      <c r="P7" s="9"/>
      <c r="Q7" s="9"/>
      <c r="R7" s="9"/>
      <c r="S7" s="19"/>
      <c r="T7" s="25"/>
    </row>
    <row r="8" spans="1:20" ht="23.1" customHeight="1">
      <c r="A8" s="15"/>
      <c r="B8" s="8"/>
      <c r="C8" s="9"/>
      <c r="D8" s="9"/>
      <c r="E8" s="10"/>
      <c r="F8" s="10"/>
      <c r="G8" s="68"/>
      <c r="H8" s="68"/>
      <c r="I8" s="80" t="s">
        <v>34</v>
      </c>
      <c r="J8" s="9"/>
      <c r="K8" s="9"/>
      <c r="L8" s="9"/>
      <c r="M8" s="19"/>
      <c r="N8" s="81">
        <v>389.52</v>
      </c>
      <c r="O8" s="9"/>
      <c r="P8" s="9"/>
      <c r="Q8" s="9"/>
      <c r="R8" s="9"/>
      <c r="S8" s="19"/>
      <c r="T8" s="25"/>
    </row>
    <row r="9" spans="1:20" ht="23.1" customHeight="1">
      <c r="A9" s="15"/>
      <c r="B9" s="8"/>
      <c r="C9" s="9"/>
      <c r="D9" s="9"/>
      <c r="E9" s="9"/>
      <c r="F9" s="19"/>
      <c r="G9" s="20"/>
      <c r="H9" s="68"/>
      <c r="I9" s="80" t="s">
        <v>35</v>
      </c>
      <c r="J9" s="9"/>
      <c r="K9" s="9"/>
      <c r="L9" s="9"/>
      <c r="M9" s="19"/>
      <c r="N9" s="81">
        <v>2330</v>
      </c>
      <c r="O9" s="9"/>
      <c r="P9" s="9"/>
      <c r="Q9" s="9"/>
      <c r="R9" s="9"/>
      <c r="S9" s="26"/>
      <c r="T9" s="25"/>
    </row>
    <row r="10" spans="1:20" ht="23.1" customHeight="1" thickBot="1">
      <c r="A10" s="15"/>
      <c r="B10" s="8"/>
      <c r="C10" s="9"/>
      <c r="D10" s="9"/>
      <c r="E10" s="9"/>
      <c r="F10" s="19"/>
      <c r="G10" s="20"/>
      <c r="H10" s="68"/>
      <c r="I10" s="80"/>
      <c r="J10" s="9"/>
      <c r="K10" s="9"/>
      <c r="L10" s="9"/>
      <c r="M10" s="26"/>
      <c r="N10" s="81"/>
      <c r="O10" s="9"/>
      <c r="P10" s="9"/>
      <c r="Q10" s="9"/>
      <c r="R10" s="9"/>
      <c r="S10" s="26"/>
      <c r="T10" s="25"/>
    </row>
    <row r="11" spans="1:20" ht="23.1" customHeight="1" thickBot="1">
      <c r="A11" s="27"/>
      <c r="B11" s="28"/>
      <c r="C11" s="29"/>
      <c r="D11" s="29"/>
      <c r="E11" s="29"/>
      <c r="F11" s="30"/>
      <c r="G11" s="28"/>
      <c r="H11" s="73">
        <f>SUM(H5:H10)</f>
        <v>832.53</v>
      </c>
      <c r="I11" s="82"/>
      <c r="J11" s="33"/>
      <c r="K11" s="33"/>
      <c r="L11" s="33"/>
      <c r="M11" s="34"/>
      <c r="N11" s="83">
        <f>SUM(N5:N10)</f>
        <v>5001.1499999999996</v>
      </c>
      <c r="O11" s="33"/>
      <c r="P11" s="33"/>
      <c r="Q11" s="33"/>
      <c r="R11" s="33"/>
      <c r="S11" s="34"/>
      <c r="T11" s="35">
        <f>SUM(T5:T10)</f>
        <v>5330.26</v>
      </c>
    </row>
    <row r="12" spans="1:20" ht="23.1" customHeight="1" thickBot="1">
      <c r="A12" s="97" t="str">
        <f>A1</f>
        <v>пр.Ленина д.14</v>
      </c>
      <c r="B12" s="97"/>
      <c r="C12" s="97"/>
      <c r="D12" s="5"/>
      <c r="E12" s="5"/>
      <c r="F12" s="5"/>
      <c r="G12" s="5"/>
      <c r="H12" s="5"/>
      <c r="I12" s="36"/>
      <c r="J12" s="36"/>
      <c r="K12" s="36"/>
      <c r="L12" s="36"/>
      <c r="M12" s="36"/>
      <c r="N12" s="36"/>
    </row>
    <row r="13" spans="1:20" customFormat="1" ht="23.1" customHeight="1" thickBot="1">
      <c r="A13" s="106" t="s">
        <v>0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8"/>
    </row>
    <row r="14" spans="1:20" customFormat="1" ht="23.1" customHeight="1" thickBot="1">
      <c r="A14" s="62"/>
      <c r="B14" s="98" t="s">
        <v>23</v>
      </c>
      <c r="C14" s="99"/>
      <c r="D14" s="99"/>
      <c r="E14" s="99"/>
      <c r="F14" s="99"/>
      <c r="G14" s="99"/>
      <c r="H14" s="100"/>
      <c r="I14" s="101" t="s">
        <v>26</v>
      </c>
      <c r="J14" s="102"/>
      <c r="K14" s="102"/>
      <c r="L14" s="102"/>
      <c r="M14" s="102"/>
      <c r="N14" s="102"/>
      <c r="O14" s="103" t="s">
        <v>27</v>
      </c>
      <c r="P14" s="104"/>
      <c r="Q14" s="104"/>
      <c r="R14" s="104"/>
      <c r="S14" s="104"/>
      <c r="T14" s="105"/>
    </row>
    <row r="15" spans="1:20" customFormat="1" ht="23.1" customHeight="1" thickBot="1">
      <c r="A15" s="63" t="s">
        <v>1</v>
      </c>
      <c r="B15" s="109" t="s">
        <v>2</v>
      </c>
      <c r="C15" s="109"/>
      <c r="D15" s="109"/>
      <c r="E15" s="109"/>
      <c r="F15" s="109"/>
      <c r="G15" s="64" t="s">
        <v>3</v>
      </c>
      <c r="H15" s="65" t="s">
        <v>4</v>
      </c>
      <c r="I15" s="95" t="s">
        <v>2</v>
      </c>
      <c r="J15" s="95"/>
      <c r="K15" s="95"/>
      <c r="L15" s="95"/>
      <c r="M15" s="95"/>
      <c r="N15" s="66" t="s">
        <v>4</v>
      </c>
      <c r="O15" s="96" t="s">
        <v>2</v>
      </c>
      <c r="P15" s="96"/>
      <c r="Q15" s="96"/>
      <c r="R15" s="96"/>
      <c r="S15" s="96"/>
      <c r="T15" s="67" t="s">
        <v>4</v>
      </c>
    </row>
    <row r="16" spans="1:20" ht="23.1" customHeight="1">
      <c r="A16" s="7" t="s">
        <v>11</v>
      </c>
      <c r="B16" s="8"/>
      <c r="C16" s="9"/>
      <c r="D16" s="9"/>
      <c r="E16" s="9"/>
      <c r="F16" s="9"/>
      <c r="G16" s="11"/>
      <c r="H16" s="3"/>
      <c r="I16" s="75" t="s">
        <v>28</v>
      </c>
      <c r="J16" s="76"/>
      <c r="K16" s="76"/>
      <c r="L16" s="76"/>
      <c r="M16" s="77"/>
      <c r="N16" s="78">
        <v>1361.63</v>
      </c>
      <c r="O16" s="8"/>
      <c r="P16" s="9"/>
      <c r="Q16" s="9"/>
      <c r="R16" s="9"/>
      <c r="S16" s="19"/>
      <c r="T16" s="3"/>
    </row>
    <row r="17" spans="1:20" ht="23.1" customHeight="1">
      <c r="A17" s="15"/>
      <c r="B17" s="8"/>
      <c r="C17" s="9"/>
      <c r="D17" s="9"/>
      <c r="E17" s="9"/>
      <c r="F17" s="9"/>
      <c r="G17" s="11"/>
      <c r="H17" s="3"/>
      <c r="I17" s="79" t="s">
        <v>29</v>
      </c>
      <c r="J17" s="72"/>
      <c r="K17" s="72"/>
      <c r="L17" s="72"/>
      <c r="M17" s="72"/>
      <c r="N17" s="84">
        <v>120</v>
      </c>
      <c r="O17" s="8"/>
      <c r="P17" s="16"/>
      <c r="Q17" s="16"/>
      <c r="R17" s="16"/>
      <c r="S17" s="17"/>
      <c r="T17" s="3"/>
    </row>
    <row r="18" spans="1:20" ht="23.1" customHeight="1">
      <c r="A18" s="15"/>
      <c r="B18" s="8"/>
      <c r="C18" s="9"/>
      <c r="D18" s="9"/>
      <c r="E18" s="9"/>
      <c r="F18" s="9"/>
      <c r="G18" s="11"/>
      <c r="H18" s="3"/>
      <c r="I18" s="79" t="s">
        <v>30</v>
      </c>
      <c r="J18" s="72"/>
      <c r="K18" s="72"/>
      <c r="L18" s="72"/>
      <c r="M18" s="72"/>
      <c r="N18" s="84">
        <v>800</v>
      </c>
      <c r="O18" s="8"/>
      <c r="P18" s="21"/>
      <c r="Q18" s="21"/>
      <c r="R18" s="21"/>
      <c r="S18" s="22"/>
      <c r="T18" s="3"/>
    </row>
    <row r="19" spans="1:20" ht="23.1" customHeight="1" thickBot="1">
      <c r="A19" s="15"/>
      <c r="B19" s="8"/>
      <c r="C19" s="9"/>
      <c r="D19" s="9"/>
      <c r="E19" s="37"/>
      <c r="F19" s="9"/>
      <c r="G19" s="11"/>
      <c r="H19" s="3"/>
      <c r="I19" s="24"/>
      <c r="J19" s="9"/>
      <c r="K19" s="9"/>
      <c r="L19" s="9"/>
      <c r="M19" s="19"/>
      <c r="N19" s="3"/>
      <c r="O19" s="8"/>
      <c r="P19" s="9"/>
      <c r="Q19" s="9"/>
      <c r="R19" s="9"/>
      <c r="S19" s="19"/>
      <c r="T19" s="3"/>
    </row>
    <row r="20" spans="1:20" ht="23.1" customHeight="1" thickBot="1">
      <c r="A20" s="27"/>
      <c r="B20" s="28"/>
      <c r="C20" s="29"/>
      <c r="D20" s="29"/>
      <c r="E20" s="29"/>
      <c r="F20" s="38"/>
      <c r="G20" s="39"/>
      <c r="H20" s="31">
        <f>SUM(H16:H19)</f>
        <v>0</v>
      </c>
      <c r="I20" s="32"/>
      <c r="J20" s="33"/>
      <c r="K20" s="33"/>
      <c r="L20" s="33"/>
      <c r="M20" s="34"/>
      <c r="N20" s="35">
        <f>SUM(N16:N19)</f>
        <v>2281.63</v>
      </c>
      <c r="O20" s="32"/>
      <c r="P20" s="33"/>
      <c r="Q20" s="33"/>
      <c r="R20" s="33"/>
      <c r="S20" s="34"/>
      <c r="T20" s="35">
        <f>SUM(T16:T19)</f>
        <v>0</v>
      </c>
    </row>
    <row r="21" spans="1:20" ht="23.1" customHeight="1" thickBot="1">
      <c r="A21" s="97" t="str">
        <f>A1</f>
        <v>пр.Ленина д.14</v>
      </c>
      <c r="B21" s="97"/>
      <c r="C21" s="97"/>
      <c r="D21" s="5"/>
      <c r="E21" s="5"/>
      <c r="F21" s="5"/>
      <c r="G21" s="5"/>
      <c r="H21" s="5"/>
      <c r="I21" s="6"/>
      <c r="J21" s="6"/>
      <c r="K21" s="6"/>
      <c r="L21" s="6"/>
      <c r="M21" s="6"/>
      <c r="N21" s="6"/>
    </row>
    <row r="22" spans="1:20" customFormat="1" ht="23.1" customHeight="1" thickBot="1">
      <c r="A22" s="106" t="s">
        <v>0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8"/>
    </row>
    <row r="23" spans="1:20" customFormat="1" ht="23.1" customHeight="1" thickBot="1">
      <c r="A23" s="62"/>
      <c r="B23" s="98" t="s">
        <v>23</v>
      </c>
      <c r="C23" s="99"/>
      <c r="D23" s="99"/>
      <c r="E23" s="99"/>
      <c r="F23" s="99"/>
      <c r="G23" s="99"/>
      <c r="H23" s="100"/>
      <c r="I23" s="101" t="s">
        <v>26</v>
      </c>
      <c r="J23" s="102"/>
      <c r="K23" s="102"/>
      <c r="L23" s="102"/>
      <c r="M23" s="102"/>
      <c r="N23" s="102"/>
      <c r="O23" s="103" t="s">
        <v>27</v>
      </c>
      <c r="P23" s="104"/>
      <c r="Q23" s="104"/>
      <c r="R23" s="104"/>
      <c r="S23" s="104"/>
      <c r="T23" s="105"/>
    </row>
    <row r="24" spans="1:20" customFormat="1" ht="23.1" customHeight="1" thickBot="1">
      <c r="A24" s="63" t="s">
        <v>1</v>
      </c>
      <c r="B24" s="109" t="s">
        <v>2</v>
      </c>
      <c r="C24" s="109"/>
      <c r="D24" s="109"/>
      <c r="E24" s="109"/>
      <c r="F24" s="109"/>
      <c r="G24" s="64" t="s">
        <v>3</v>
      </c>
      <c r="H24" s="65" t="s">
        <v>4</v>
      </c>
      <c r="I24" s="95" t="s">
        <v>2</v>
      </c>
      <c r="J24" s="95"/>
      <c r="K24" s="95"/>
      <c r="L24" s="95"/>
      <c r="M24" s="95"/>
      <c r="N24" s="66" t="s">
        <v>4</v>
      </c>
      <c r="O24" s="96" t="s">
        <v>2</v>
      </c>
      <c r="P24" s="96"/>
      <c r="Q24" s="96"/>
      <c r="R24" s="96"/>
      <c r="S24" s="96"/>
      <c r="T24" s="67" t="s">
        <v>4</v>
      </c>
    </row>
    <row r="25" spans="1:20" ht="23.1" customHeight="1">
      <c r="A25" s="7" t="s">
        <v>12</v>
      </c>
      <c r="B25" s="89" t="s">
        <v>38</v>
      </c>
      <c r="C25" s="9"/>
      <c r="D25" s="9"/>
      <c r="E25" s="9"/>
      <c r="F25" s="9"/>
      <c r="G25" s="11"/>
      <c r="H25" s="3">
        <v>327.39</v>
      </c>
      <c r="I25" s="75" t="s">
        <v>28</v>
      </c>
      <c r="J25" s="76"/>
      <c r="K25" s="76"/>
      <c r="L25" s="76"/>
      <c r="M25" s="77"/>
      <c r="N25" s="78">
        <v>1361.63</v>
      </c>
      <c r="O25" s="8"/>
      <c r="P25" s="9"/>
      <c r="Q25" s="9"/>
      <c r="R25" s="9"/>
      <c r="S25" s="19"/>
      <c r="T25" s="3"/>
    </row>
    <row r="26" spans="1:20" ht="23.1" customHeight="1">
      <c r="A26" s="15"/>
      <c r="B26" s="8" t="s">
        <v>39</v>
      </c>
      <c r="C26" s="9"/>
      <c r="D26" s="9"/>
      <c r="E26" s="10"/>
      <c r="F26" s="10"/>
      <c r="G26" s="11"/>
      <c r="H26" s="3">
        <v>680.8</v>
      </c>
      <c r="I26" s="79" t="s">
        <v>29</v>
      </c>
      <c r="J26" s="72"/>
      <c r="K26" s="72"/>
      <c r="L26" s="72"/>
      <c r="M26" s="72"/>
      <c r="N26" s="84">
        <v>120</v>
      </c>
      <c r="O26" s="8"/>
      <c r="P26" s="16"/>
      <c r="Q26" s="16"/>
      <c r="R26" s="16"/>
      <c r="S26" s="40"/>
      <c r="T26" s="3"/>
    </row>
    <row r="27" spans="1:20" ht="23.1" customHeight="1">
      <c r="A27" s="15"/>
      <c r="B27" s="8"/>
      <c r="C27" s="9"/>
      <c r="D27" s="9"/>
      <c r="E27" s="9"/>
      <c r="F27" s="9"/>
      <c r="G27" s="11"/>
      <c r="H27" s="3"/>
      <c r="I27" s="79" t="s">
        <v>30</v>
      </c>
      <c r="J27" s="72"/>
      <c r="K27" s="72"/>
      <c r="L27" s="72"/>
      <c r="M27" s="72"/>
      <c r="N27" s="84">
        <v>800</v>
      </c>
      <c r="O27" s="8"/>
      <c r="P27" s="21"/>
      <c r="Q27" s="21"/>
      <c r="R27" s="21"/>
      <c r="S27" s="22"/>
      <c r="T27" s="3"/>
    </row>
    <row r="28" spans="1:20" ht="23.1" customHeight="1">
      <c r="A28" s="15"/>
      <c r="B28" s="8"/>
      <c r="C28" s="9"/>
      <c r="D28" s="9"/>
      <c r="E28" s="9"/>
      <c r="F28" s="9"/>
      <c r="G28" s="11"/>
      <c r="H28" s="3"/>
      <c r="I28" s="46" t="s">
        <v>40</v>
      </c>
      <c r="J28" s="56"/>
      <c r="K28" s="56"/>
      <c r="L28" s="56"/>
      <c r="M28" s="57"/>
      <c r="N28" s="47">
        <v>11794.48</v>
      </c>
      <c r="O28" s="8"/>
      <c r="P28" s="9"/>
      <c r="Q28" s="9"/>
      <c r="R28" s="9"/>
      <c r="S28" s="19"/>
      <c r="T28" s="3"/>
    </row>
    <row r="29" spans="1:20" ht="23.1" customHeight="1" thickBot="1">
      <c r="A29" s="15"/>
      <c r="B29" s="8"/>
      <c r="C29" s="9"/>
      <c r="D29" s="9"/>
      <c r="E29" s="9"/>
      <c r="F29" s="9"/>
      <c r="G29" s="11"/>
      <c r="H29" s="3"/>
      <c r="I29" s="24"/>
      <c r="J29" s="9"/>
      <c r="K29" s="9"/>
      <c r="L29" s="9"/>
      <c r="M29" s="19"/>
      <c r="N29" s="41"/>
      <c r="O29" s="8"/>
      <c r="P29" s="9"/>
      <c r="Q29" s="9"/>
      <c r="R29" s="9"/>
      <c r="S29" s="19"/>
      <c r="T29" s="3"/>
    </row>
    <row r="30" spans="1:20" ht="23.1" customHeight="1" thickBot="1">
      <c r="A30" s="27"/>
      <c r="B30" s="28"/>
      <c r="C30" s="29"/>
      <c r="D30" s="29"/>
      <c r="E30" s="29"/>
      <c r="F30" s="38"/>
      <c r="G30" s="28"/>
      <c r="H30" s="31">
        <f>SUM(H25:H29)</f>
        <v>1008.1899999999999</v>
      </c>
      <c r="I30" s="42"/>
      <c r="J30" s="43"/>
      <c r="K30" s="43"/>
      <c r="L30" s="43"/>
      <c r="M30" s="44"/>
      <c r="N30" s="31">
        <f>SUM(N25:N29)</f>
        <v>14076.11</v>
      </c>
      <c r="O30" s="42"/>
      <c r="P30" s="43"/>
      <c r="Q30" s="43"/>
      <c r="R30" s="43"/>
      <c r="S30" s="44"/>
      <c r="T30" s="31">
        <f>SUM(T25:T29)</f>
        <v>0</v>
      </c>
    </row>
    <row r="31" spans="1:20" ht="23.1" customHeight="1" thickBot="1">
      <c r="A31" s="97" t="str">
        <f>A1</f>
        <v>пр.Ленина д.14</v>
      </c>
      <c r="B31" s="97"/>
      <c r="C31" s="97"/>
      <c r="D31" s="5"/>
      <c r="E31" s="5"/>
      <c r="F31" s="5"/>
      <c r="G31" s="5"/>
      <c r="H31" s="5"/>
      <c r="I31" s="6"/>
      <c r="J31" s="6"/>
      <c r="K31" s="6"/>
      <c r="L31" s="6"/>
      <c r="M31" s="6"/>
      <c r="N31" s="6"/>
    </row>
    <row r="32" spans="1:20" customFormat="1" ht="23.1" customHeight="1" thickBot="1">
      <c r="A32" s="106" t="s">
        <v>0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8"/>
    </row>
    <row r="33" spans="1:20" customFormat="1" ht="23.1" customHeight="1" thickBot="1">
      <c r="A33" s="62"/>
      <c r="B33" s="98" t="s">
        <v>23</v>
      </c>
      <c r="C33" s="99"/>
      <c r="D33" s="99"/>
      <c r="E33" s="99"/>
      <c r="F33" s="99"/>
      <c r="G33" s="99"/>
      <c r="H33" s="100"/>
      <c r="I33" s="101" t="s">
        <v>26</v>
      </c>
      <c r="J33" s="102"/>
      <c r="K33" s="102"/>
      <c r="L33" s="102"/>
      <c r="M33" s="102"/>
      <c r="N33" s="102"/>
      <c r="O33" s="103" t="s">
        <v>27</v>
      </c>
      <c r="P33" s="104"/>
      <c r="Q33" s="104"/>
      <c r="R33" s="104"/>
      <c r="S33" s="104"/>
      <c r="T33" s="105"/>
    </row>
    <row r="34" spans="1:20" customFormat="1" ht="23.1" customHeight="1" thickBot="1">
      <c r="A34" s="63" t="s">
        <v>1</v>
      </c>
      <c r="B34" s="109" t="s">
        <v>2</v>
      </c>
      <c r="C34" s="109"/>
      <c r="D34" s="109"/>
      <c r="E34" s="109"/>
      <c r="F34" s="109"/>
      <c r="G34" s="64" t="s">
        <v>3</v>
      </c>
      <c r="H34" s="65" t="s">
        <v>4</v>
      </c>
      <c r="I34" s="95" t="s">
        <v>2</v>
      </c>
      <c r="J34" s="95"/>
      <c r="K34" s="95"/>
      <c r="L34" s="95"/>
      <c r="M34" s="95"/>
      <c r="N34" s="66" t="s">
        <v>4</v>
      </c>
      <c r="O34" s="96" t="s">
        <v>2</v>
      </c>
      <c r="P34" s="96"/>
      <c r="Q34" s="96"/>
      <c r="R34" s="96"/>
      <c r="S34" s="96"/>
      <c r="T34" s="67" t="s">
        <v>4</v>
      </c>
    </row>
    <row r="35" spans="1:20" ht="23.1" customHeight="1">
      <c r="A35" s="7" t="s">
        <v>13</v>
      </c>
      <c r="B35" s="8"/>
      <c r="C35" s="9"/>
      <c r="D35" s="9"/>
      <c r="E35" s="9"/>
      <c r="F35" s="9"/>
      <c r="G35" s="11"/>
      <c r="H35" s="3"/>
      <c r="I35" s="75" t="s">
        <v>28</v>
      </c>
      <c r="J35" s="76"/>
      <c r="K35" s="76"/>
      <c r="L35" s="76"/>
      <c r="M35" s="77"/>
      <c r="N35" s="78">
        <v>1361.63</v>
      </c>
      <c r="O35" s="45" t="s">
        <v>64</v>
      </c>
      <c r="P35" s="12"/>
      <c r="Q35" s="12"/>
      <c r="R35" s="12"/>
      <c r="S35" s="13"/>
      <c r="T35" s="14">
        <v>1313.71</v>
      </c>
    </row>
    <row r="36" spans="1:20" ht="23.1" customHeight="1">
      <c r="A36" s="7"/>
      <c r="B36" s="8"/>
      <c r="C36" s="9"/>
      <c r="D36" s="9"/>
      <c r="E36" s="9"/>
      <c r="F36" s="9"/>
      <c r="G36" s="11"/>
      <c r="H36" s="3"/>
      <c r="I36" s="79" t="s">
        <v>29</v>
      </c>
      <c r="J36" s="72"/>
      <c r="K36" s="72"/>
      <c r="L36" s="72"/>
      <c r="M36" s="72"/>
      <c r="N36" s="84">
        <v>120</v>
      </c>
      <c r="O36" s="2"/>
      <c r="P36" s="71"/>
      <c r="Q36" s="71"/>
      <c r="R36" s="71"/>
      <c r="S36" s="69"/>
      <c r="T36" s="70"/>
    </row>
    <row r="37" spans="1:20" ht="23.1" customHeight="1">
      <c r="A37" s="7"/>
      <c r="B37" s="8"/>
      <c r="C37" s="9"/>
      <c r="D37" s="9"/>
      <c r="E37" s="9"/>
      <c r="F37" s="9"/>
      <c r="G37" s="11"/>
      <c r="H37" s="3"/>
      <c r="I37" s="79" t="s">
        <v>30</v>
      </c>
      <c r="J37" s="72"/>
      <c r="K37" s="72"/>
      <c r="L37" s="72"/>
      <c r="M37" s="72"/>
      <c r="N37" s="84">
        <v>800</v>
      </c>
      <c r="O37" s="2"/>
      <c r="P37" s="71"/>
      <c r="Q37" s="71"/>
      <c r="R37" s="71"/>
      <c r="S37" s="69"/>
      <c r="T37" s="70"/>
    </row>
    <row r="38" spans="1:20" ht="23.1" customHeight="1">
      <c r="A38" s="7"/>
      <c r="B38" s="8"/>
      <c r="C38" s="9"/>
      <c r="D38" s="9"/>
      <c r="E38" s="9"/>
      <c r="F38" s="9"/>
      <c r="G38" s="11"/>
      <c r="H38" s="3"/>
      <c r="I38" s="85" t="s">
        <v>41</v>
      </c>
      <c r="J38" s="85"/>
      <c r="K38" s="85"/>
      <c r="L38" s="85"/>
      <c r="M38" s="85"/>
      <c r="N38" s="86">
        <v>1486.62</v>
      </c>
      <c r="O38" s="2"/>
      <c r="P38" s="71"/>
      <c r="Q38" s="71"/>
      <c r="R38" s="71"/>
      <c r="S38" s="69"/>
      <c r="T38" s="70"/>
    </row>
    <row r="39" spans="1:20" ht="23.1" customHeight="1" thickBot="1">
      <c r="A39" s="15"/>
      <c r="B39" s="8"/>
      <c r="C39" s="9"/>
      <c r="D39" s="9"/>
      <c r="E39" s="10"/>
      <c r="F39" s="10"/>
      <c r="G39" s="11"/>
      <c r="H39" s="3"/>
      <c r="I39" s="46"/>
      <c r="J39" s="85"/>
      <c r="K39" s="85"/>
      <c r="L39" s="85"/>
      <c r="M39" s="57"/>
      <c r="N39" s="47"/>
      <c r="O39" s="2"/>
      <c r="P39" s="16"/>
      <c r="Q39" s="16"/>
      <c r="R39" s="16"/>
      <c r="S39" s="40"/>
      <c r="T39" s="18"/>
    </row>
    <row r="40" spans="1:20" ht="23.1" customHeight="1" thickBot="1">
      <c r="A40" s="27"/>
      <c r="B40" s="28"/>
      <c r="C40" s="29"/>
      <c r="D40" s="29"/>
      <c r="E40" s="29"/>
      <c r="F40" s="38"/>
      <c r="G40" s="28"/>
      <c r="H40" s="31">
        <f>SUM(H35:H39)</f>
        <v>0</v>
      </c>
      <c r="I40" s="42"/>
      <c r="J40" s="33"/>
      <c r="K40" s="33"/>
      <c r="L40" s="33"/>
      <c r="M40" s="44"/>
      <c r="N40" s="31">
        <f>SUM(N35:N39)</f>
        <v>3768.25</v>
      </c>
      <c r="O40" s="42"/>
      <c r="P40" s="43"/>
      <c r="Q40" s="43"/>
      <c r="R40" s="43"/>
      <c r="S40" s="44"/>
      <c r="T40" s="31">
        <f>SUM(T35:T39)</f>
        <v>1313.71</v>
      </c>
    </row>
    <row r="41" spans="1:20" ht="23.1" customHeight="1" thickBot="1">
      <c r="A41" s="97" t="str">
        <f>A31</f>
        <v>пр.Ленина д.14</v>
      </c>
      <c r="B41" s="97"/>
      <c r="C41" s="97"/>
      <c r="D41" s="5"/>
      <c r="E41" s="5"/>
      <c r="F41" s="5"/>
      <c r="G41" s="5"/>
      <c r="H41" s="5"/>
      <c r="I41" s="6"/>
      <c r="J41" s="6"/>
      <c r="K41" s="6"/>
      <c r="L41" s="6"/>
      <c r="M41" s="6"/>
      <c r="N41" s="6"/>
    </row>
    <row r="42" spans="1:20" customFormat="1" ht="23.1" customHeight="1" thickBot="1">
      <c r="A42" s="106" t="s">
        <v>0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8"/>
    </row>
    <row r="43" spans="1:20" customFormat="1" ht="23.1" customHeight="1" thickBot="1">
      <c r="A43" s="62"/>
      <c r="B43" s="98" t="s">
        <v>23</v>
      </c>
      <c r="C43" s="99"/>
      <c r="D43" s="99"/>
      <c r="E43" s="99"/>
      <c r="F43" s="99"/>
      <c r="G43" s="99"/>
      <c r="H43" s="100"/>
      <c r="I43" s="101" t="s">
        <v>26</v>
      </c>
      <c r="J43" s="102"/>
      <c r="K43" s="102"/>
      <c r="L43" s="102"/>
      <c r="M43" s="102"/>
      <c r="N43" s="102"/>
      <c r="O43" s="103" t="s">
        <v>27</v>
      </c>
      <c r="P43" s="104"/>
      <c r="Q43" s="104"/>
      <c r="R43" s="104"/>
      <c r="S43" s="104"/>
      <c r="T43" s="105"/>
    </row>
    <row r="44" spans="1:20" customFormat="1" ht="23.1" customHeight="1" thickBot="1">
      <c r="A44" s="63" t="s">
        <v>1</v>
      </c>
      <c r="B44" s="109" t="s">
        <v>2</v>
      </c>
      <c r="C44" s="109"/>
      <c r="D44" s="109"/>
      <c r="E44" s="109"/>
      <c r="F44" s="109"/>
      <c r="G44" s="64" t="s">
        <v>3</v>
      </c>
      <c r="H44" s="65" t="s">
        <v>4</v>
      </c>
      <c r="I44" s="95" t="s">
        <v>2</v>
      </c>
      <c r="J44" s="95"/>
      <c r="K44" s="95"/>
      <c r="L44" s="95"/>
      <c r="M44" s="95"/>
      <c r="N44" s="66" t="s">
        <v>4</v>
      </c>
      <c r="O44" s="122" t="s">
        <v>2</v>
      </c>
      <c r="P44" s="122"/>
      <c r="Q44" s="122"/>
      <c r="R44" s="122"/>
      <c r="S44" s="122"/>
      <c r="T44" s="123" t="s">
        <v>4</v>
      </c>
    </row>
    <row r="45" spans="1:20" ht="23.1" customHeight="1">
      <c r="A45" s="7" t="s">
        <v>14</v>
      </c>
      <c r="B45" s="8" t="s">
        <v>42</v>
      </c>
      <c r="C45" s="9"/>
      <c r="D45" s="9"/>
      <c r="E45" s="10"/>
      <c r="F45" s="10"/>
      <c r="G45" s="11"/>
      <c r="H45" s="3">
        <v>505.53</v>
      </c>
      <c r="I45" s="75" t="s">
        <v>28</v>
      </c>
      <c r="J45" s="76"/>
      <c r="K45" s="76"/>
      <c r="L45" s="76"/>
      <c r="M45" s="77"/>
      <c r="N45" s="118">
        <v>1361.63</v>
      </c>
      <c r="O45" s="124" t="s">
        <v>49</v>
      </c>
      <c r="P45" s="125"/>
      <c r="Q45" s="125"/>
      <c r="R45" s="125"/>
      <c r="S45" s="126"/>
      <c r="T45" s="127"/>
    </row>
    <row r="46" spans="1:20" ht="23.1" customHeight="1">
      <c r="A46" s="7"/>
      <c r="B46" s="8" t="s">
        <v>43</v>
      </c>
      <c r="C46" s="9"/>
      <c r="D46" s="9"/>
      <c r="E46" s="10"/>
      <c r="F46" s="10"/>
      <c r="G46" s="68"/>
      <c r="H46" s="116">
        <v>1661.5</v>
      </c>
      <c r="I46" s="79" t="s">
        <v>29</v>
      </c>
      <c r="J46" s="72"/>
      <c r="K46" s="72"/>
      <c r="L46" s="72"/>
      <c r="M46" s="72"/>
      <c r="N46" s="119">
        <v>120</v>
      </c>
      <c r="O46" s="128"/>
      <c r="P46" s="58"/>
      <c r="Q46" s="58"/>
      <c r="R46" s="58"/>
      <c r="S46" s="58"/>
      <c r="T46" s="129"/>
    </row>
    <row r="47" spans="1:20" ht="23.1" customHeight="1">
      <c r="A47" s="7"/>
      <c r="B47" s="8"/>
      <c r="C47" s="9"/>
      <c r="D47" s="9"/>
      <c r="E47" s="10"/>
      <c r="F47" s="10"/>
      <c r="G47" s="68"/>
      <c r="H47" s="116"/>
      <c r="I47" s="79" t="s">
        <v>30</v>
      </c>
      <c r="J47" s="72"/>
      <c r="K47" s="72"/>
      <c r="L47" s="72"/>
      <c r="M47" s="72"/>
      <c r="N47" s="119">
        <v>800</v>
      </c>
      <c r="O47" s="128"/>
      <c r="P47" s="58"/>
      <c r="Q47" s="58"/>
      <c r="R47" s="58"/>
      <c r="S47" s="58"/>
      <c r="T47" s="129"/>
    </row>
    <row r="48" spans="1:20" ht="23.1" customHeight="1">
      <c r="A48" s="7"/>
      <c r="B48" s="8"/>
      <c r="C48" s="9"/>
      <c r="D48" s="9"/>
      <c r="E48" s="10"/>
      <c r="F48" s="10"/>
      <c r="G48" s="68"/>
      <c r="H48" s="116"/>
      <c r="I48" s="85" t="s">
        <v>35</v>
      </c>
      <c r="J48" s="85"/>
      <c r="K48" s="85"/>
      <c r="L48" s="85"/>
      <c r="M48" s="85"/>
      <c r="N48" s="120">
        <v>1048.56</v>
      </c>
      <c r="O48" s="128"/>
      <c r="P48" s="58"/>
      <c r="Q48" s="58"/>
      <c r="R48" s="58"/>
      <c r="S48" s="58"/>
      <c r="T48" s="129"/>
    </row>
    <row r="49" spans="1:20" ht="23.1" customHeight="1">
      <c r="A49" s="7"/>
      <c r="B49" s="8"/>
      <c r="C49" s="9"/>
      <c r="D49" s="9"/>
      <c r="E49" s="10"/>
      <c r="F49" s="10"/>
      <c r="G49" s="68"/>
      <c r="H49" s="116"/>
      <c r="I49" s="85" t="s">
        <v>45</v>
      </c>
      <c r="J49" s="72"/>
      <c r="K49" s="72"/>
      <c r="L49" s="72"/>
      <c r="M49" s="72"/>
      <c r="N49" s="120">
        <f>1310.5+842.46+842.46+842.46</f>
        <v>3837.88</v>
      </c>
      <c r="O49" s="128"/>
      <c r="P49" s="58"/>
      <c r="Q49" s="58"/>
      <c r="R49" s="58"/>
      <c r="S49" s="58"/>
      <c r="T49" s="129"/>
    </row>
    <row r="50" spans="1:20" ht="23.1" customHeight="1" thickBot="1">
      <c r="A50" s="7"/>
      <c r="B50" s="8"/>
      <c r="C50" s="9"/>
      <c r="D50" s="9"/>
      <c r="E50" s="10"/>
      <c r="F50" s="10"/>
      <c r="G50" s="68"/>
      <c r="H50" s="117"/>
      <c r="I50" s="90" t="s">
        <v>44</v>
      </c>
      <c r="J50" s="72"/>
      <c r="K50" s="72"/>
      <c r="L50" s="72"/>
      <c r="M50" s="72"/>
      <c r="N50" s="121">
        <v>217.6</v>
      </c>
      <c r="O50" s="128"/>
      <c r="P50" s="58"/>
      <c r="Q50" s="58"/>
      <c r="R50" s="58"/>
      <c r="S50" s="58"/>
      <c r="T50" s="129"/>
    </row>
    <row r="51" spans="1:20" ht="23.1" customHeight="1" thickBot="1">
      <c r="A51" s="27"/>
      <c r="B51" s="28"/>
      <c r="C51" s="29"/>
      <c r="D51" s="29"/>
      <c r="E51" s="29"/>
      <c r="F51" s="38"/>
      <c r="G51" s="28"/>
      <c r="H51" s="31">
        <f>SUM(H45:H45)</f>
        <v>505.53</v>
      </c>
      <c r="I51" s="42"/>
      <c r="J51" s="43"/>
      <c r="K51" s="43"/>
      <c r="L51" s="43"/>
      <c r="M51" s="44"/>
      <c r="N51" s="73">
        <f>SUM(N45:N50)</f>
        <v>7385.67</v>
      </c>
      <c r="O51" s="82"/>
      <c r="P51" s="33"/>
      <c r="Q51" s="33"/>
      <c r="R51" s="33"/>
      <c r="S51" s="33"/>
      <c r="T51" s="130">
        <f>SUM(T45:T45)</f>
        <v>0</v>
      </c>
    </row>
    <row r="52" spans="1:20" ht="23.1" customHeight="1" thickBot="1">
      <c r="A52" s="97" t="str">
        <f>A41</f>
        <v>пр.Ленина д.14</v>
      </c>
      <c r="B52" s="97"/>
      <c r="C52" s="97"/>
      <c r="D52" s="5"/>
      <c r="E52" s="5"/>
      <c r="F52" s="5"/>
      <c r="G52" s="5"/>
      <c r="H52" s="5"/>
      <c r="I52" s="6"/>
      <c r="J52" s="6"/>
      <c r="K52" s="6"/>
      <c r="L52" s="6"/>
      <c r="M52" s="6"/>
      <c r="N52" s="6"/>
    </row>
    <row r="53" spans="1:20" customFormat="1" ht="23.1" customHeight="1" thickBot="1">
      <c r="A53" s="106" t="s">
        <v>0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8"/>
    </row>
    <row r="54" spans="1:20" customFormat="1" ht="23.1" customHeight="1" thickBot="1">
      <c r="A54" s="62"/>
      <c r="B54" s="98" t="s">
        <v>23</v>
      </c>
      <c r="C54" s="99"/>
      <c r="D54" s="99"/>
      <c r="E54" s="99"/>
      <c r="F54" s="99"/>
      <c r="G54" s="99"/>
      <c r="H54" s="100"/>
      <c r="I54" s="101" t="s">
        <v>26</v>
      </c>
      <c r="J54" s="102"/>
      <c r="K54" s="102"/>
      <c r="L54" s="102"/>
      <c r="M54" s="102"/>
      <c r="N54" s="102"/>
      <c r="O54" s="103" t="s">
        <v>27</v>
      </c>
      <c r="P54" s="104"/>
      <c r="Q54" s="104"/>
      <c r="R54" s="104"/>
      <c r="S54" s="104"/>
      <c r="T54" s="105"/>
    </row>
    <row r="55" spans="1:20" customFormat="1" ht="23.1" customHeight="1" thickBot="1">
      <c r="A55" s="63" t="s">
        <v>1</v>
      </c>
      <c r="B55" s="109" t="s">
        <v>2</v>
      </c>
      <c r="C55" s="109"/>
      <c r="D55" s="109"/>
      <c r="E55" s="109"/>
      <c r="F55" s="109"/>
      <c r="G55" s="64" t="s">
        <v>3</v>
      </c>
      <c r="H55" s="65" t="s">
        <v>4</v>
      </c>
      <c r="I55" s="95" t="s">
        <v>2</v>
      </c>
      <c r="J55" s="95"/>
      <c r="K55" s="95"/>
      <c r="L55" s="95"/>
      <c r="M55" s="95"/>
      <c r="N55" s="66" t="s">
        <v>4</v>
      </c>
      <c r="O55" s="96" t="s">
        <v>2</v>
      </c>
      <c r="P55" s="96"/>
      <c r="Q55" s="96"/>
      <c r="R55" s="96"/>
      <c r="S55" s="96"/>
      <c r="T55" s="67" t="s">
        <v>4</v>
      </c>
    </row>
    <row r="56" spans="1:20" ht="23.1" customHeight="1">
      <c r="A56" s="7" t="s">
        <v>15</v>
      </c>
      <c r="B56" s="8"/>
      <c r="C56" s="9"/>
      <c r="D56" s="9"/>
      <c r="E56" s="9"/>
      <c r="F56" s="9"/>
      <c r="G56" s="11"/>
      <c r="H56" s="3"/>
      <c r="I56" s="75" t="s">
        <v>28</v>
      </c>
      <c r="J56" s="76"/>
      <c r="K56" s="76"/>
      <c r="L56" s="76"/>
      <c r="M56" s="77"/>
      <c r="N56" s="78">
        <v>1361.63</v>
      </c>
      <c r="O56" s="45" t="s">
        <v>47</v>
      </c>
      <c r="P56" s="91"/>
      <c r="Q56" s="91"/>
      <c r="R56" s="91"/>
      <c r="S56" s="92"/>
      <c r="T56" s="93">
        <v>1716.93</v>
      </c>
    </row>
    <row r="57" spans="1:20" ht="23.1" customHeight="1">
      <c r="A57" s="15"/>
      <c r="B57" s="8"/>
      <c r="C57" s="9"/>
      <c r="D57" s="9"/>
      <c r="E57" s="10"/>
      <c r="F57" s="10"/>
      <c r="G57" s="11"/>
      <c r="H57" s="3"/>
      <c r="I57" s="79" t="s">
        <v>29</v>
      </c>
      <c r="J57" s="72"/>
      <c r="K57" s="72"/>
      <c r="L57" s="72"/>
      <c r="M57" s="72"/>
      <c r="N57" s="84">
        <v>120</v>
      </c>
      <c r="O57" s="45" t="s">
        <v>48</v>
      </c>
      <c r="P57" s="56"/>
      <c r="Q57" s="56"/>
      <c r="R57" s="56"/>
      <c r="S57" s="57"/>
      <c r="T57" s="47">
        <v>956.76</v>
      </c>
    </row>
    <row r="58" spans="1:20" ht="23.1" customHeight="1">
      <c r="A58" s="15"/>
      <c r="B58" s="8"/>
      <c r="C58" s="9"/>
      <c r="D58" s="9"/>
      <c r="E58" s="10"/>
      <c r="F58" s="10"/>
      <c r="G58" s="11"/>
      <c r="H58" s="3"/>
      <c r="I58" s="87" t="s">
        <v>46</v>
      </c>
      <c r="J58" s="72"/>
      <c r="K58" s="72"/>
      <c r="L58" s="72"/>
      <c r="M58" s="72"/>
      <c r="N58" s="88">
        <v>1674.14</v>
      </c>
      <c r="O58" s="45"/>
      <c r="P58" s="85"/>
      <c r="Q58" s="85"/>
      <c r="R58" s="85"/>
      <c r="S58" s="94"/>
      <c r="T58" s="60"/>
    </row>
    <row r="59" spans="1:20" ht="23.1" customHeight="1" thickBot="1">
      <c r="A59" s="15"/>
      <c r="B59" s="8"/>
      <c r="C59" s="9"/>
      <c r="D59" s="9"/>
      <c r="E59" s="9"/>
      <c r="F59" s="9"/>
      <c r="G59" s="11"/>
      <c r="H59" s="3"/>
      <c r="I59" s="46"/>
      <c r="J59" s="48"/>
      <c r="K59" s="48"/>
      <c r="L59" s="48"/>
      <c r="M59" s="49"/>
      <c r="N59" s="50"/>
      <c r="O59" s="2"/>
      <c r="P59" s="21"/>
      <c r="Q59" s="21"/>
      <c r="R59" s="21"/>
      <c r="S59" s="22"/>
      <c r="T59" s="23"/>
    </row>
    <row r="60" spans="1:20" ht="23.1" customHeight="1" thickBot="1">
      <c r="A60" s="27"/>
      <c r="B60" s="28"/>
      <c r="C60" s="29"/>
      <c r="D60" s="29"/>
      <c r="E60" s="29"/>
      <c r="F60" s="38"/>
      <c r="G60" s="28"/>
      <c r="H60" s="31">
        <f>SUM(H56:H59)</f>
        <v>0</v>
      </c>
      <c r="I60" s="42"/>
      <c r="J60" s="43"/>
      <c r="K60" s="43"/>
      <c r="L60" s="43"/>
      <c r="M60" s="44"/>
      <c r="N60" s="31">
        <f>SUM(N56:N59)</f>
        <v>3155.7700000000004</v>
      </c>
      <c r="O60" s="42"/>
      <c r="P60" s="43"/>
      <c r="Q60" s="43"/>
      <c r="R60" s="43"/>
      <c r="S60" s="44"/>
      <c r="T60" s="31">
        <f>SUM(T56:T59)</f>
        <v>2673.69</v>
      </c>
    </row>
    <row r="61" spans="1:20" ht="23.1" customHeight="1" thickBot="1">
      <c r="A61" s="97" t="str">
        <f>A52</f>
        <v>пр.Ленина д.14</v>
      </c>
      <c r="B61" s="97"/>
      <c r="C61" s="97"/>
      <c r="D61" s="5"/>
      <c r="E61" s="5"/>
      <c r="F61" s="5"/>
      <c r="G61" s="5"/>
      <c r="H61" s="5"/>
      <c r="I61" s="6"/>
      <c r="J61" s="6"/>
      <c r="K61" s="6"/>
      <c r="L61" s="6"/>
      <c r="M61" s="6"/>
      <c r="N61" s="6"/>
    </row>
    <row r="62" spans="1:20" customFormat="1" ht="23.1" customHeight="1" thickBot="1">
      <c r="A62" s="106" t="s">
        <v>0</v>
      </c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8"/>
    </row>
    <row r="63" spans="1:20" customFormat="1" ht="23.1" customHeight="1" thickBot="1">
      <c r="A63" s="62"/>
      <c r="B63" s="98" t="s">
        <v>23</v>
      </c>
      <c r="C63" s="99"/>
      <c r="D63" s="99"/>
      <c r="E63" s="99"/>
      <c r="F63" s="99"/>
      <c r="G63" s="99"/>
      <c r="H63" s="100"/>
      <c r="I63" s="101" t="s">
        <v>26</v>
      </c>
      <c r="J63" s="102"/>
      <c r="K63" s="102"/>
      <c r="L63" s="102"/>
      <c r="M63" s="102"/>
      <c r="N63" s="102"/>
      <c r="O63" s="103" t="s">
        <v>27</v>
      </c>
      <c r="P63" s="104"/>
      <c r="Q63" s="104"/>
      <c r="R63" s="104"/>
      <c r="S63" s="104"/>
      <c r="T63" s="105"/>
    </row>
    <row r="64" spans="1:20" customFormat="1" ht="23.1" customHeight="1" thickBot="1">
      <c r="A64" s="63" t="s">
        <v>1</v>
      </c>
      <c r="B64" s="109" t="s">
        <v>2</v>
      </c>
      <c r="C64" s="109"/>
      <c r="D64" s="109"/>
      <c r="E64" s="109"/>
      <c r="F64" s="109"/>
      <c r="G64" s="64" t="s">
        <v>3</v>
      </c>
      <c r="H64" s="65" t="s">
        <v>4</v>
      </c>
      <c r="I64" s="95" t="s">
        <v>2</v>
      </c>
      <c r="J64" s="95"/>
      <c r="K64" s="95"/>
      <c r="L64" s="95"/>
      <c r="M64" s="95"/>
      <c r="N64" s="66" t="s">
        <v>4</v>
      </c>
      <c r="O64" s="96" t="s">
        <v>2</v>
      </c>
      <c r="P64" s="96"/>
      <c r="Q64" s="96"/>
      <c r="R64" s="96"/>
      <c r="S64" s="96"/>
      <c r="T64" s="67" t="s">
        <v>4</v>
      </c>
    </row>
    <row r="65" spans="1:20" ht="23.1" customHeight="1">
      <c r="A65" s="7" t="s">
        <v>16</v>
      </c>
      <c r="B65" s="8" t="s">
        <v>50</v>
      </c>
      <c r="C65" s="9"/>
      <c r="D65" s="9"/>
      <c r="E65" s="9"/>
      <c r="F65" s="9"/>
      <c r="G65" s="11"/>
      <c r="H65" s="3">
        <v>2069.83</v>
      </c>
      <c r="I65" s="75" t="s">
        <v>28</v>
      </c>
      <c r="J65" s="76"/>
      <c r="K65" s="76"/>
      <c r="L65" s="76"/>
      <c r="M65" s="77"/>
      <c r="N65" s="78">
        <v>1429.71</v>
      </c>
      <c r="O65" s="45" t="s">
        <v>48</v>
      </c>
      <c r="P65" s="12"/>
      <c r="Q65" s="12"/>
      <c r="R65" s="12"/>
      <c r="S65" s="13"/>
      <c r="T65" s="14">
        <v>1543.48</v>
      </c>
    </row>
    <row r="66" spans="1:20" ht="23.1" customHeight="1">
      <c r="A66" s="15"/>
      <c r="B66" s="8"/>
      <c r="C66" s="9"/>
      <c r="D66" s="9"/>
      <c r="E66" s="10"/>
      <c r="F66" s="10"/>
      <c r="G66" s="11"/>
      <c r="H66" s="3"/>
      <c r="I66" s="79" t="s">
        <v>29</v>
      </c>
      <c r="J66" s="72"/>
      <c r="K66" s="72"/>
      <c r="L66" s="72"/>
      <c r="M66" s="72"/>
      <c r="N66" s="84">
        <v>120</v>
      </c>
      <c r="O66" s="2"/>
      <c r="P66" s="16"/>
      <c r="Q66" s="16"/>
      <c r="R66" s="16"/>
      <c r="S66" s="40"/>
      <c r="T66" s="18"/>
    </row>
    <row r="67" spans="1:20" ht="23.1" customHeight="1" thickBot="1">
      <c r="A67" s="15"/>
      <c r="B67" s="8"/>
      <c r="C67" s="9"/>
      <c r="D67" s="9"/>
      <c r="E67" s="10"/>
      <c r="F67" s="10"/>
      <c r="G67" s="11"/>
      <c r="H67" s="3"/>
      <c r="I67" s="24"/>
      <c r="J67" s="9"/>
      <c r="K67" s="9"/>
      <c r="L67" s="9"/>
      <c r="M67" s="19"/>
      <c r="N67" s="3"/>
      <c r="O67" s="24"/>
      <c r="P67" s="9"/>
      <c r="Q67" s="9"/>
      <c r="R67" s="9"/>
      <c r="S67" s="19"/>
      <c r="T67" s="3"/>
    </row>
    <row r="68" spans="1:20" ht="23.1" customHeight="1" thickBot="1">
      <c r="A68" s="27"/>
      <c r="B68" s="28"/>
      <c r="C68" s="29"/>
      <c r="D68" s="29"/>
      <c r="E68" s="29"/>
      <c r="F68" s="38"/>
      <c r="G68" s="28"/>
      <c r="H68" s="31">
        <f>SUM(H65:H67)</f>
        <v>2069.83</v>
      </c>
      <c r="I68" s="42"/>
      <c r="J68" s="43"/>
      <c r="K68" s="43"/>
      <c r="L68" s="43"/>
      <c r="M68" s="44"/>
      <c r="N68" s="31">
        <f>SUM(N65:N67)</f>
        <v>1549.71</v>
      </c>
      <c r="O68" s="42"/>
      <c r="P68" s="43"/>
      <c r="Q68" s="43"/>
      <c r="R68" s="43"/>
      <c r="S68" s="44"/>
      <c r="T68" s="31">
        <f>SUM(T65:T67)</f>
        <v>1543.48</v>
      </c>
    </row>
    <row r="69" spans="1:20" ht="23.1" customHeight="1" thickBot="1">
      <c r="A69" s="97" t="str">
        <f>A61</f>
        <v>пр.Ленина д.14</v>
      </c>
      <c r="B69" s="97"/>
      <c r="C69" s="97"/>
      <c r="D69" s="5"/>
      <c r="E69" s="5"/>
      <c r="F69" s="5"/>
      <c r="G69" s="5"/>
      <c r="H69" s="5"/>
      <c r="I69" s="6"/>
      <c r="J69" s="6"/>
      <c r="K69" s="6"/>
      <c r="L69" s="6"/>
      <c r="M69" s="6"/>
      <c r="N69" s="6"/>
    </row>
    <row r="70" spans="1:20" customFormat="1" ht="23.1" customHeight="1" thickBot="1">
      <c r="A70" s="106" t="s">
        <v>0</v>
      </c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8"/>
    </row>
    <row r="71" spans="1:20" customFormat="1" ht="23.1" customHeight="1" thickBot="1">
      <c r="A71" s="62"/>
      <c r="B71" s="98" t="s">
        <v>23</v>
      </c>
      <c r="C71" s="99"/>
      <c r="D71" s="99"/>
      <c r="E71" s="99"/>
      <c r="F71" s="99"/>
      <c r="G71" s="99"/>
      <c r="H71" s="100"/>
      <c r="I71" s="101" t="s">
        <v>26</v>
      </c>
      <c r="J71" s="102"/>
      <c r="K71" s="102"/>
      <c r="L71" s="102"/>
      <c r="M71" s="102"/>
      <c r="N71" s="102"/>
      <c r="O71" s="103" t="s">
        <v>27</v>
      </c>
      <c r="P71" s="104"/>
      <c r="Q71" s="104"/>
      <c r="R71" s="104"/>
      <c r="S71" s="104"/>
      <c r="T71" s="105"/>
    </row>
    <row r="72" spans="1:20" customFormat="1" ht="23.1" customHeight="1" thickBot="1">
      <c r="A72" s="63" t="s">
        <v>1</v>
      </c>
      <c r="B72" s="109" t="s">
        <v>2</v>
      </c>
      <c r="C72" s="109"/>
      <c r="D72" s="109"/>
      <c r="E72" s="109"/>
      <c r="F72" s="109"/>
      <c r="G72" s="64" t="s">
        <v>3</v>
      </c>
      <c r="H72" s="65" t="s">
        <v>4</v>
      </c>
      <c r="I72" s="95" t="s">
        <v>2</v>
      </c>
      <c r="J72" s="95"/>
      <c r="K72" s="95"/>
      <c r="L72" s="95"/>
      <c r="M72" s="95"/>
      <c r="N72" s="66" t="s">
        <v>4</v>
      </c>
      <c r="O72" s="96" t="s">
        <v>2</v>
      </c>
      <c r="P72" s="96"/>
      <c r="Q72" s="96"/>
      <c r="R72" s="96"/>
      <c r="S72" s="96"/>
      <c r="T72" s="67" t="s">
        <v>4</v>
      </c>
    </row>
    <row r="73" spans="1:20" ht="23.1" customHeight="1">
      <c r="A73" s="7" t="s">
        <v>17</v>
      </c>
      <c r="B73" s="8" t="s">
        <v>51</v>
      </c>
      <c r="C73" s="9"/>
      <c r="D73" s="9"/>
      <c r="E73" s="9"/>
      <c r="F73" s="9"/>
      <c r="G73" s="11"/>
      <c r="H73" s="3">
        <v>1246.68</v>
      </c>
      <c r="I73" s="75" t="s">
        <v>28</v>
      </c>
      <c r="J73" s="76"/>
      <c r="K73" s="76"/>
      <c r="L73" s="76"/>
      <c r="M73" s="77"/>
      <c r="N73" s="78">
        <v>1429.71</v>
      </c>
      <c r="O73" s="45" t="s">
        <v>48</v>
      </c>
      <c r="P73" s="12"/>
      <c r="Q73" s="12"/>
      <c r="R73" s="12"/>
      <c r="S73" s="13"/>
      <c r="T73" s="14">
        <v>1793.34</v>
      </c>
    </row>
    <row r="74" spans="1:20" ht="23.1" customHeight="1">
      <c r="A74" s="15"/>
      <c r="B74" s="8" t="s">
        <v>52</v>
      </c>
      <c r="C74" s="9"/>
      <c r="D74" s="9"/>
      <c r="E74" s="10"/>
      <c r="F74" s="10"/>
      <c r="G74" s="11"/>
      <c r="H74" s="3">
        <v>22283.38</v>
      </c>
      <c r="I74" s="79" t="s">
        <v>29</v>
      </c>
      <c r="J74" s="72"/>
      <c r="K74" s="72"/>
      <c r="L74" s="72"/>
      <c r="M74" s="72"/>
      <c r="N74" s="84">
        <v>120</v>
      </c>
      <c r="O74" s="2"/>
      <c r="P74" s="16"/>
      <c r="Q74" s="16"/>
      <c r="R74" s="16"/>
      <c r="S74" s="40"/>
      <c r="T74" s="18"/>
    </row>
    <row r="75" spans="1:20" ht="23.1" customHeight="1">
      <c r="A75" s="15"/>
      <c r="B75" s="8" t="s">
        <v>63</v>
      </c>
      <c r="C75" s="9"/>
      <c r="D75" s="9"/>
      <c r="E75" s="10"/>
      <c r="F75" s="10"/>
      <c r="G75" s="11"/>
      <c r="H75" s="3">
        <v>1658.08</v>
      </c>
      <c r="I75" s="87" t="s">
        <v>35</v>
      </c>
      <c r="J75" s="85"/>
      <c r="K75" s="85"/>
      <c r="L75" s="85"/>
      <c r="M75" s="85"/>
      <c r="N75" s="88">
        <v>1025.2</v>
      </c>
      <c r="O75" s="2"/>
      <c r="P75" s="58"/>
      <c r="Q75" s="58"/>
      <c r="R75" s="58"/>
      <c r="S75" s="59"/>
      <c r="T75" s="61"/>
    </row>
    <row r="76" spans="1:20" ht="23.1" customHeight="1" thickBot="1">
      <c r="A76" s="15"/>
      <c r="B76" s="8"/>
      <c r="C76" s="9"/>
      <c r="D76" s="9"/>
      <c r="E76" s="9"/>
      <c r="F76" s="9"/>
      <c r="G76" s="11"/>
      <c r="H76" s="3"/>
      <c r="I76" s="24"/>
      <c r="J76" s="9"/>
      <c r="K76" s="9"/>
      <c r="L76" s="9"/>
      <c r="M76" s="19"/>
      <c r="N76" s="3"/>
      <c r="O76" s="24"/>
      <c r="P76" s="9"/>
      <c r="Q76" s="9"/>
      <c r="R76" s="9"/>
      <c r="S76" s="19"/>
      <c r="T76" s="3"/>
    </row>
    <row r="77" spans="1:20" ht="23.1" customHeight="1" thickBot="1">
      <c r="A77" s="27"/>
      <c r="B77" s="28"/>
      <c r="C77" s="29"/>
      <c r="D77" s="29"/>
      <c r="E77" s="29"/>
      <c r="F77" s="38"/>
      <c r="G77" s="28"/>
      <c r="H77" s="31">
        <f>SUM(H73:H76)</f>
        <v>25188.14</v>
      </c>
      <c r="I77" s="42"/>
      <c r="J77" s="43"/>
      <c r="K77" s="43"/>
      <c r="L77" s="43"/>
      <c r="M77" s="44"/>
      <c r="N77" s="31">
        <f>SUM(N73:N76)</f>
        <v>2574.91</v>
      </c>
      <c r="O77" s="42"/>
      <c r="P77" s="43"/>
      <c r="Q77" s="43"/>
      <c r="R77" s="43"/>
      <c r="S77" s="44"/>
      <c r="T77" s="31">
        <f>SUM(T73:T76)</f>
        <v>1793.34</v>
      </c>
    </row>
    <row r="78" spans="1:20" ht="23.1" customHeight="1" thickBot="1">
      <c r="A78" s="97" t="str">
        <f>A69</f>
        <v>пр.Ленина д.14</v>
      </c>
      <c r="B78" s="97"/>
      <c r="C78" s="97"/>
      <c r="D78" s="5"/>
      <c r="E78" s="5"/>
      <c r="F78" s="5"/>
      <c r="G78" s="5"/>
      <c r="H78" s="5"/>
      <c r="I78" s="6"/>
      <c r="J78" s="6"/>
      <c r="K78" s="6"/>
      <c r="L78" s="6"/>
      <c r="M78" s="6"/>
      <c r="N78" s="6"/>
    </row>
    <row r="79" spans="1:20" customFormat="1" ht="23.1" customHeight="1" thickBot="1">
      <c r="A79" s="106" t="s">
        <v>0</v>
      </c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8"/>
    </row>
    <row r="80" spans="1:20" customFormat="1" ht="23.1" customHeight="1" thickBot="1">
      <c r="A80" s="62"/>
      <c r="B80" s="98" t="s">
        <v>23</v>
      </c>
      <c r="C80" s="99"/>
      <c r="D80" s="99"/>
      <c r="E80" s="99"/>
      <c r="F80" s="99"/>
      <c r="G80" s="99"/>
      <c r="H80" s="100"/>
      <c r="I80" s="101" t="s">
        <v>26</v>
      </c>
      <c r="J80" s="102"/>
      <c r="K80" s="102"/>
      <c r="L80" s="102"/>
      <c r="M80" s="102"/>
      <c r="N80" s="102"/>
      <c r="O80" s="103" t="s">
        <v>27</v>
      </c>
      <c r="P80" s="104"/>
      <c r="Q80" s="104"/>
      <c r="R80" s="104"/>
      <c r="S80" s="104"/>
      <c r="T80" s="105"/>
    </row>
    <row r="81" spans="1:20" customFormat="1" ht="23.1" customHeight="1" thickBot="1">
      <c r="A81" s="63" t="s">
        <v>1</v>
      </c>
      <c r="B81" s="109" t="s">
        <v>2</v>
      </c>
      <c r="C81" s="109"/>
      <c r="D81" s="109"/>
      <c r="E81" s="109"/>
      <c r="F81" s="109"/>
      <c r="G81" s="64" t="s">
        <v>3</v>
      </c>
      <c r="H81" s="65" t="s">
        <v>4</v>
      </c>
      <c r="I81" s="95" t="s">
        <v>2</v>
      </c>
      <c r="J81" s="95"/>
      <c r="K81" s="95"/>
      <c r="L81" s="95"/>
      <c r="M81" s="95"/>
      <c r="N81" s="66" t="s">
        <v>4</v>
      </c>
      <c r="O81" s="96" t="s">
        <v>2</v>
      </c>
      <c r="P81" s="96"/>
      <c r="Q81" s="96"/>
      <c r="R81" s="96"/>
      <c r="S81" s="96"/>
      <c r="T81" s="67" t="s">
        <v>4</v>
      </c>
    </row>
    <row r="82" spans="1:20" ht="23.1" customHeight="1">
      <c r="A82" s="7" t="s">
        <v>18</v>
      </c>
      <c r="B82" s="8"/>
      <c r="C82" s="9"/>
      <c r="D82" s="9"/>
      <c r="E82" s="9"/>
      <c r="F82" s="9"/>
      <c r="G82" s="11"/>
      <c r="H82" s="3"/>
      <c r="I82" s="75" t="s">
        <v>28</v>
      </c>
      <c r="J82" s="76"/>
      <c r="K82" s="76"/>
      <c r="L82" s="76"/>
      <c r="M82" s="77"/>
      <c r="N82" s="78">
        <v>1429.71</v>
      </c>
      <c r="O82" s="45" t="s">
        <v>48</v>
      </c>
      <c r="P82" s="12"/>
      <c r="Q82" s="12"/>
      <c r="R82" s="12"/>
      <c r="S82" s="13"/>
      <c r="T82" s="14">
        <v>1688.11</v>
      </c>
    </row>
    <row r="83" spans="1:20" ht="23.1" customHeight="1">
      <c r="A83" s="15"/>
      <c r="B83" s="8"/>
      <c r="C83" s="9"/>
      <c r="D83" s="9"/>
      <c r="E83" s="10"/>
      <c r="F83" s="10"/>
      <c r="G83" s="11"/>
      <c r="H83" s="3"/>
      <c r="I83" s="79" t="s">
        <v>29</v>
      </c>
      <c r="J83" s="72"/>
      <c r="K83" s="72"/>
      <c r="L83" s="72"/>
      <c r="M83" s="72"/>
      <c r="N83" s="84">
        <v>120</v>
      </c>
      <c r="O83" s="2"/>
      <c r="P83" s="16"/>
      <c r="Q83" s="16"/>
      <c r="R83" s="16"/>
      <c r="S83" s="40"/>
      <c r="T83" s="18"/>
    </row>
    <row r="84" spans="1:20" ht="23.1" customHeight="1">
      <c r="A84" s="15"/>
      <c r="B84" s="8"/>
      <c r="C84" s="9"/>
      <c r="D84" s="9"/>
      <c r="E84" s="10"/>
      <c r="F84" s="10"/>
      <c r="G84" s="11"/>
      <c r="H84" s="3"/>
      <c r="I84" s="87" t="s">
        <v>53</v>
      </c>
      <c r="J84" s="85"/>
      <c r="K84" s="85"/>
      <c r="L84" s="85"/>
      <c r="M84" s="85"/>
      <c r="N84" s="88">
        <f>2718.97+622.77</f>
        <v>3341.74</v>
      </c>
      <c r="O84" s="2"/>
      <c r="P84" s="58"/>
      <c r="Q84" s="58"/>
      <c r="R84" s="58"/>
      <c r="S84" s="59"/>
      <c r="T84" s="61"/>
    </row>
    <row r="85" spans="1:20" ht="23.1" customHeight="1">
      <c r="A85" s="15"/>
      <c r="B85" s="8"/>
      <c r="C85" s="9"/>
      <c r="D85" s="9"/>
      <c r="E85" s="10"/>
      <c r="F85" s="10"/>
      <c r="G85" s="11"/>
      <c r="H85" s="3"/>
      <c r="I85" s="85" t="s">
        <v>54</v>
      </c>
      <c r="J85" s="85"/>
      <c r="K85" s="85"/>
      <c r="L85" s="85"/>
      <c r="M85" s="85"/>
      <c r="N85" s="86">
        <v>13401.42</v>
      </c>
      <c r="O85" s="2"/>
      <c r="P85" s="58"/>
      <c r="Q85" s="58"/>
      <c r="R85" s="58"/>
      <c r="S85" s="59"/>
      <c r="T85" s="61"/>
    </row>
    <row r="86" spans="1:20" ht="23.1" customHeight="1">
      <c r="A86" s="15"/>
      <c r="B86" s="8"/>
      <c r="C86" s="9"/>
      <c r="D86" s="9"/>
      <c r="E86" s="10"/>
      <c r="F86" s="10"/>
      <c r="G86" s="11"/>
      <c r="H86" s="3"/>
      <c r="I86" s="85" t="s">
        <v>55</v>
      </c>
      <c r="J86" s="85"/>
      <c r="K86" s="85"/>
      <c r="L86" s="85"/>
      <c r="M86" s="85"/>
      <c r="N86" s="86">
        <v>1922.23</v>
      </c>
      <c r="O86" s="2"/>
      <c r="P86" s="58"/>
      <c r="Q86" s="58"/>
      <c r="R86" s="58"/>
      <c r="S86" s="59"/>
      <c r="T86" s="61"/>
    </row>
    <row r="87" spans="1:20" ht="23.1" customHeight="1" thickBot="1">
      <c r="A87" s="15"/>
      <c r="B87" s="8"/>
      <c r="C87" s="9"/>
      <c r="D87" s="9"/>
      <c r="E87" s="9"/>
      <c r="F87" s="9"/>
      <c r="G87" s="11"/>
      <c r="H87" s="3"/>
      <c r="I87" s="46"/>
      <c r="J87" s="85"/>
      <c r="K87" s="85"/>
      <c r="L87" s="85"/>
      <c r="M87" s="57"/>
      <c r="N87" s="47"/>
      <c r="O87" s="24"/>
      <c r="P87" s="9"/>
      <c r="Q87" s="9"/>
      <c r="R87" s="9"/>
      <c r="S87" s="19"/>
      <c r="T87" s="3"/>
    </row>
    <row r="88" spans="1:20" ht="23.1" customHeight="1" thickBot="1">
      <c r="A88" s="27"/>
      <c r="B88" s="28"/>
      <c r="C88" s="29"/>
      <c r="D88" s="29"/>
      <c r="E88" s="29"/>
      <c r="F88" s="38"/>
      <c r="G88" s="28"/>
      <c r="H88" s="31">
        <f>SUM(H82:H87)</f>
        <v>0</v>
      </c>
      <c r="I88" s="42"/>
      <c r="J88" s="43"/>
      <c r="K88" s="43"/>
      <c r="L88" s="43"/>
      <c r="M88" s="44"/>
      <c r="N88" s="31">
        <f>SUM(N82:N87)</f>
        <v>20215.099999999999</v>
      </c>
      <c r="O88" s="42"/>
      <c r="P88" s="43"/>
      <c r="Q88" s="43"/>
      <c r="R88" s="43"/>
      <c r="S88" s="44"/>
      <c r="T88" s="31">
        <f>SUM(T82:T87)</f>
        <v>1688.11</v>
      </c>
    </row>
    <row r="89" spans="1:20" ht="23.1" customHeight="1" thickBot="1">
      <c r="A89" s="97" t="str">
        <f>A78</f>
        <v>пр.Ленина д.14</v>
      </c>
      <c r="B89" s="97"/>
      <c r="C89" s="97"/>
      <c r="D89" s="5"/>
      <c r="E89" s="5"/>
      <c r="F89" s="5"/>
      <c r="G89" s="5"/>
      <c r="H89" s="5"/>
      <c r="I89" s="6"/>
      <c r="J89" s="6"/>
      <c r="K89" s="6"/>
      <c r="L89" s="6"/>
      <c r="M89" s="6"/>
      <c r="N89" s="6"/>
    </row>
    <row r="90" spans="1:20" customFormat="1" ht="23.1" customHeight="1" thickBot="1">
      <c r="A90" s="106" t="s">
        <v>0</v>
      </c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8"/>
    </row>
    <row r="91" spans="1:20" customFormat="1" ht="23.1" customHeight="1" thickBot="1">
      <c r="A91" s="62"/>
      <c r="B91" s="98" t="s">
        <v>23</v>
      </c>
      <c r="C91" s="99"/>
      <c r="D91" s="99"/>
      <c r="E91" s="99"/>
      <c r="F91" s="99"/>
      <c r="G91" s="99"/>
      <c r="H91" s="100"/>
      <c r="I91" s="101" t="s">
        <v>26</v>
      </c>
      <c r="J91" s="102"/>
      <c r="K91" s="102"/>
      <c r="L91" s="102"/>
      <c r="M91" s="102"/>
      <c r="N91" s="102"/>
      <c r="O91" s="103" t="s">
        <v>27</v>
      </c>
      <c r="P91" s="104"/>
      <c r="Q91" s="104"/>
      <c r="R91" s="104"/>
      <c r="S91" s="104"/>
      <c r="T91" s="105"/>
    </row>
    <row r="92" spans="1:20" customFormat="1" ht="23.1" customHeight="1" thickBot="1">
      <c r="A92" s="63" t="s">
        <v>1</v>
      </c>
      <c r="B92" s="109" t="s">
        <v>2</v>
      </c>
      <c r="C92" s="109"/>
      <c r="D92" s="109"/>
      <c r="E92" s="109"/>
      <c r="F92" s="109"/>
      <c r="G92" s="64" t="s">
        <v>3</v>
      </c>
      <c r="H92" s="65" t="s">
        <v>4</v>
      </c>
      <c r="I92" s="95" t="s">
        <v>2</v>
      </c>
      <c r="J92" s="95"/>
      <c r="K92" s="95"/>
      <c r="L92" s="95"/>
      <c r="M92" s="95"/>
      <c r="N92" s="66" t="s">
        <v>4</v>
      </c>
      <c r="O92" s="96" t="s">
        <v>2</v>
      </c>
      <c r="P92" s="96"/>
      <c r="Q92" s="96"/>
      <c r="R92" s="96"/>
      <c r="S92" s="96"/>
      <c r="T92" s="67" t="s">
        <v>4</v>
      </c>
    </row>
    <row r="93" spans="1:20" ht="23.1" customHeight="1">
      <c r="A93" s="7" t="s">
        <v>19</v>
      </c>
      <c r="B93" s="8" t="s">
        <v>59</v>
      </c>
      <c r="C93" s="9"/>
      <c r="D93" s="9"/>
      <c r="E93" s="9"/>
      <c r="F93" s="9"/>
      <c r="G93" s="11"/>
      <c r="H93" s="3">
        <v>1514.86</v>
      </c>
      <c r="I93" s="75" t="s">
        <v>28</v>
      </c>
      <c r="J93" s="76"/>
      <c r="K93" s="76"/>
      <c r="L93" s="76"/>
      <c r="M93" s="77"/>
      <c r="N93" s="78">
        <v>1429.71</v>
      </c>
      <c r="O93" s="45" t="s">
        <v>60</v>
      </c>
      <c r="P93" s="12"/>
      <c r="Q93" s="12"/>
      <c r="R93" s="12"/>
      <c r="S93" s="13"/>
      <c r="T93" s="14">
        <v>1342.21</v>
      </c>
    </row>
    <row r="94" spans="1:20" ht="23.1" customHeight="1">
      <c r="A94" s="15"/>
      <c r="B94" s="8"/>
      <c r="C94" s="9"/>
      <c r="D94" s="9"/>
      <c r="E94" s="10"/>
      <c r="F94" s="10"/>
      <c r="G94" s="11"/>
      <c r="H94" s="3"/>
      <c r="I94" s="79" t="s">
        <v>29</v>
      </c>
      <c r="J94" s="72"/>
      <c r="K94" s="72"/>
      <c r="L94" s="72"/>
      <c r="M94" s="72"/>
      <c r="N94" s="84">
        <v>120</v>
      </c>
      <c r="O94" s="45"/>
      <c r="P94" s="16"/>
      <c r="Q94" s="16"/>
      <c r="R94" s="16"/>
      <c r="S94" s="40"/>
      <c r="T94" s="18"/>
    </row>
    <row r="95" spans="1:20" ht="23.1" customHeight="1">
      <c r="A95" s="15"/>
      <c r="B95" s="8"/>
      <c r="C95" s="9"/>
      <c r="D95" s="9"/>
      <c r="E95" s="9"/>
      <c r="F95" s="9"/>
      <c r="G95" s="11"/>
      <c r="H95" s="3"/>
      <c r="I95" s="79" t="s">
        <v>30</v>
      </c>
      <c r="J95" s="72"/>
      <c r="K95" s="72"/>
      <c r="L95" s="72"/>
      <c r="M95" s="72"/>
      <c r="N95" s="84">
        <v>800</v>
      </c>
      <c r="O95" s="2"/>
      <c r="P95" s="21"/>
      <c r="Q95" s="21"/>
      <c r="R95" s="21"/>
      <c r="S95" s="22"/>
      <c r="T95" s="23"/>
    </row>
    <row r="96" spans="1:20" ht="23.1" customHeight="1">
      <c r="A96" s="15"/>
      <c r="B96" s="8"/>
      <c r="C96" s="9"/>
      <c r="D96" s="9"/>
      <c r="E96" s="9"/>
      <c r="F96" s="9"/>
      <c r="G96" s="11"/>
      <c r="H96" s="3"/>
      <c r="I96" s="45" t="s">
        <v>56</v>
      </c>
      <c r="J96" s="58"/>
      <c r="K96" s="58"/>
      <c r="L96" s="58"/>
      <c r="M96" s="40"/>
      <c r="N96" s="47">
        <f>647.64+622.93+654.63*2</f>
        <v>2579.83</v>
      </c>
      <c r="O96" s="24"/>
      <c r="P96" s="9"/>
      <c r="Q96" s="9"/>
      <c r="R96" s="9"/>
      <c r="S96" s="19"/>
      <c r="T96" s="3"/>
    </row>
    <row r="97" spans="1:20" ht="23.1" customHeight="1">
      <c r="A97" s="15"/>
      <c r="B97" s="8"/>
      <c r="C97" s="9"/>
      <c r="D97" s="9"/>
      <c r="E97" s="9"/>
      <c r="F97" s="9"/>
      <c r="G97" s="11"/>
      <c r="H97" s="3"/>
      <c r="I97" s="46" t="s">
        <v>57</v>
      </c>
      <c r="J97" s="58"/>
      <c r="K97" s="58"/>
      <c r="L97" s="58"/>
      <c r="M97" s="59"/>
      <c r="N97" s="60">
        <v>669.59</v>
      </c>
      <c r="O97" s="24"/>
      <c r="P97" s="9"/>
      <c r="Q97" s="9"/>
      <c r="R97" s="9"/>
      <c r="S97" s="19"/>
      <c r="T97" s="3"/>
    </row>
    <row r="98" spans="1:20" ht="23.1" customHeight="1">
      <c r="A98" s="15"/>
      <c r="B98" s="8"/>
      <c r="C98" s="9"/>
      <c r="D98" s="9"/>
      <c r="E98" s="9"/>
      <c r="F98" s="9"/>
      <c r="G98" s="11"/>
      <c r="H98" s="3"/>
      <c r="I98" s="85" t="s">
        <v>55</v>
      </c>
      <c r="J98" s="58"/>
      <c r="K98" s="58"/>
      <c r="L98" s="58"/>
      <c r="M98" s="59"/>
      <c r="N98" s="60">
        <f>622.93+669.59+634.63*2+622.6</f>
        <v>3184.3799999999997</v>
      </c>
      <c r="O98" s="24"/>
      <c r="P98" s="9"/>
      <c r="Q98" s="9"/>
      <c r="R98" s="9"/>
      <c r="S98" s="19"/>
      <c r="T98" s="3"/>
    </row>
    <row r="99" spans="1:20" ht="23.1" customHeight="1">
      <c r="A99" s="15"/>
      <c r="B99" s="8"/>
      <c r="C99" s="9"/>
      <c r="D99" s="9"/>
      <c r="E99" s="9"/>
      <c r="F99" s="9"/>
      <c r="G99" s="11"/>
      <c r="H99" s="3"/>
      <c r="I99" s="46" t="s">
        <v>58</v>
      </c>
      <c r="J99" s="58"/>
      <c r="K99" s="58"/>
      <c r="L99" s="58"/>
      <c r="M99" s="59"/>
      <c r="N99" s="60">
        <v>2562.25</v>
      </c>
      <c r="O99" s="24"/>
      <c r="P99" s="9"/>
      <c r="Q99" s="9"/>
      <c r="R99" s="9"/>
      <c r="S99" s="19"/>
      <c r="T99" s="3"/>
    </row>
    <row r="100" spans="1:20" ht="23.1" customHeight="1" thickBot="1">
      <c r="A100" s="15"/>
      <c r="B100" s="8"/>
      <c r="C100" s="9"/>
      <c r="D100" s="9"/>
      <c r="E100" s="9"/>
      <c r="F100" s="9"/>
      <c r="G100" s="11"/>
      <c r="H100" s="3"/>
      <c r="I100" s="24"/>
      <c r="J100" s="21"/>
      <c r="K100" s="21"/>
      <c r="L100" s="21"/>
      <c r="M100" s="22"/>
      <c r="N100" s="50"/>
      <c r="O100" s="24"/>
      <c r="P100" s="9"/>
      <c r="Q100" s="9"/>
      <c r="R100" s="9"/>
      <c r="S100" s="19"/>
      <c r="T100" s="3"/>
    </row>
    <row r="101" spans="1:20" ht="23.1" customHeight="1" thickBot="1">
      <c r="A101" s="27"/>
      <c r="B101" s="28"/>
      <c r="C101" s="29"/>
      <c r="D101" s="29"/>
      <c r="E101" s="29"/>
      <c r="F101" s="38"/>
      <c r="G101" s="28"/>
      <c r="H101" s="31">
        <f>SUM(H93:H100)</f>
        <v>1514.86</v>
      </c>
      <c r="I101" s="42"/>
      <c r="J101" s="43"/>
      <c r="K101" s="43"/>
      <c r="L101" s="43"/>
      <c r="M101" s="44"/>
      <c r="N101" s="31">
        <f>SUM(N93:N100)</f>
        <v>11345.76</v>
      </c>
      <c r="O101" s="42"/>
      <c r="P101" s="43"/>
      <c r="Q101" s="43"/>
      <c r="R101" s="43"/>
      <c r="S101" s="44"/>
      <c r="T101" s="31">
        <f>SUM(T93:T100)</f>
        <v>1342.21</v>
      </c>
    </row>
    <row r="102" spans="1:20" ht="23.1" customHeight="1" thickBot="1">
      <c r="A102" s="97" t="str">
        <f>A89</f>
        <v>пр.Ленина д.14</v>
      </c>
      <c r="B102" s="97"/>
      <c r="C102" s="97"/>
      <c r="D102" s="5"/>
      <c r="E102" s="5"/>
      <c r="F102" s="5"/>
      <c r="G102" s="5"/>
      <c r="H102" s="5"/>
      <c r="I102" s="6"/>
      <c r="J102" s="6"/>
      <c r="K102" s="6"/>
      <c r="L102" s="6"/>
      <c r="M102" s="6"/>
      <c r="N102" s="6"/>
    </row>
    <row r="103" spans="1:20" customFormat="1" ht="23.1" customHeight="1" thickBot="1">
      <c r="A103" s="106" t="s">
        <v>0</v>
      </c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8"/>
    </row>
    <row r="104" spans="1:20" customFormat="1" ht="23.1" customHeight="1" thickBot="1">
      <c r="A104" s="62"/>
      <c r="B104" s="98" t="s">
        <v>23</v>
      </c>
      <c r="C104" s="99"/>
      <c r="D104" s="99"/>
      <c r="E104" s="99"/>
      <c r="F104" s="99"/>
      <c r="G104" s="99"/>
      <c r="H104" s="100"/>
      <c r="I104" s="101" t="s">
        <v>26</v>
      </c>
      <c r="J104" s="102"/>
      <c r="K104" s="102"/>
      <c r="L104" s="102"/>
      <c r="M104" s="102"/>
      <c r="N104" s="102"/>
      <c r="O104" s="103" t="s">
        <v>27</v>
      </c>
      <c r="P104" s="104"/>
      <c r="Q104" s="104"/>
      <c r="R104" s="104"/>
      <c r="S104" s="104"/>
      <c r="T104" s="105"/>
    </row>
    <row r="105" spans="1:20" customFormat="1" ht="23.1" customHeight="1" thickBot="1">
      <c r="A105" s="63" t="s">
        <v>1</v>
      </c>
      <c r="B105" s="109" t="s">
        <v>2</v>
      </c>
      <c r="C105" s="109"/>
      <c r="D105" s="109"/>
      <c r="E105" s="109"/>
      <c r="F105" s="109"/>
      <c r="G105" s="64" t="s">
        <v>3</v>
      </c>
      <c r="H105" s="65" t="s">
        <v>4</v>
      </c>
      <c r="I105" s="95" t="s">
        <v>2</v>
      </c>
      <c r="J105" s="95"/>
      <c r="K105" s="95"/>
      <c r="L105" s="95"/>
      <c r="M105" s="95"/>
      <c r="N105" s="66" t="s">
        <v>4</v>
      </c>
      <c r="O105" s="96" t="s">
        <v>2</v>
      </c>
      <c r="P105" s="96"/>
      <c r="Q105" s="96"/>
      <c r="R105" s="96"/>
      <c r="S105" s="96"/>
      <c r="T105" s="67" t="s">
        <v>4</v>
      </c>
    </row>
    <row r="106" spans="1:20" ht="23.1" customHeight="1">
      <c r="A106" s="7" t="s">
        <v>20</v>
      </c>
      <c r="B106" s="8" t="s">
        <v>61</v>
      </c>
      <c r="C106" s="9"/>
      <c r="D106" s="9"/>
      <c r="E106" s="9"/>
      <c r="F106" s="9"/>
      <c r="G106" s="11"/>
      <c r="H106" s="3">
        <v>1577.26</v>
      </c>
      <c r="I106" s="75" t="s">
        <v>28</v>
      </c>
      <c r="J106" s="76"/>
      <c r="K106" s="76"/>
      <c r="L106" s="76"/>
      <c r="M106" s="77"/>
      <c r="N106" s="78">
        <v>1429.71</v>
      </c>
      <c r="O106" s="1"/>
      <c r="P106" s="12"/>
      <c r="Q106" s="12"/>
      <c r="R106" s="12"/>
      <c r="S106" s="13"/>
      <c r="T106" s="14"/>
    </row>
    <row r="107" spans="1:20" ht="23.1" customHeight="1">
      <c r="A107" s="7"/>
      <c r="B107" s="8"/>
      <c r="C107" s="9"/>
      <c r="D107" s="9"/>
      <c r="E107" s="9"/>
      <c r="F107" s="9"/>
      <c r="G107" s="11"/>
      <c r="H107" s="3"/>
      <c r="I107" s="79" t="s">
        <v>29</v>
      </c>
      <c r="J107" s="72"/>
      <c r="K107" s="72"/>
      <c r="L107" s="72"/>
      <c r="M107" s="72"/>
      <c r="N107" s="84">
        <v>120</v>
      </c>
      <c r="O107" s="2"/>
      <c r="P107" s="71"/>
      <c r="Q107" s="71"/>
      <c r="R107" s="71"/>
      <c r="S107" s="69"/>
      <c r="T107" s="70"/>
    </row>
    <row r="108" spans="1:20" ht="23.1" customHeight="1">
      <c r="A108" s="7"/>
      <c r="B108" s="8"/>
      <c r="C108" s="9"/>
      <c r="D108" s="9"/>
      <c r="E108" s="9"/>
      <c r="F108" s="9"/>
      <c r="G108" s="11"/>
      <c r="H108" s="3"/>
      <c r="I108" s="79" t="s">
        <v>30</v>
      </c>
      <c r="J108" s="72"/>
      <c r="K108" s="72"/>
      <c r="L108" s="72"/>
      <c r="M108" s="72"/>
      <c r="N108" s="84">
        <v>800</v>
      </c>
      <c r="O108" s="2"/>
      <c r="P108" s="71"/>
      <c r="Q108" s="71"/>
      <c r="R108" s="71"/>
      <c r="S108" s="69"/>
      <c r="T108" s="70"/>
    </row>
    <row r="109" spans="1:20" ht="23.1" customHeight="1">
      <c r="A109" s="15"/>
      <c r="B109" s="8"/>
      <c r="C109" s="9"/>
      <c r="D109" s="9"/>
      <c r="E109" s="10"/>
      <c r="F109" s="10"/>
      <c r="G109" s="11"/>
      <c r="H109" s="3"/>
      <c r="I109" s="45" t="s">
        <v>35</v>
      </c>
      <c r="J109" s="58"/>
      <c r="K109" s="58"/>
      <c r="L109" s="58"/>
      <c r="M109" s="40"/>
      <c r="N109" s="47">
        <f>634.27*2</f>
        <v>1268.54</v>
      </c>
      <c r="O109" s="2"/>
      <c r="P109" s="16"/>
      <c r="Q109" s="16"/>
      <c r="R109" s="16"/>
      <c r="S109" s="40"/>
      <c r="T109" s="18"/>
    </row>
    <row r="110" spans="1:20" ht="23.1" customHeight="1" thickBot="1">
      <c r="A110" s="15"/>
      <c r="B110" s="8"/>
      <c r="C110" s="9"/>
      <c r="D110" s="9"/>
      <c r="E110" s="9"/>
      <c r="F110" s="9"/>
      <c r="G110" s="11"/>
      <c r="H110" s="3"/>
      <c r="I110" s="24"/>
      <c r="J110" s="9"/>
      <c r="K110" s="9"/>
      <c r="L110" s="9"/>
      <c r="M110" s="19"/>
      <c r="N110" s="3"/>
      <c r="O110" s="24"/>
      <c r="P110" s="9"/>
      <c r="Q110" s="9"/>
      <c r="R110" s="9"/>
      <c r="S110" s="19"/>
      <c r="T110" s="3"/>
    </row>
    <row r="111" spans="1:20" ht="23.1" customHeight="1" thickBot="1">
      <c r="A111" s="27"/>
      <c r="B111" s="28"/>
      <c r="C111" s="29"/>
      <c r="D111" s="29"/>
      <c r="E111" s="29"/>
      <c r="F111" s="38"/>
      <c r="G111" s="28"/>
      <c r="H111" s="31">
        <f>SUM(H106:H110)</f>
        <v>1577.26</v>
      </c>
      <c r="I111" s="42"/>
      <c r="J111" s="43"/>
      <c r="K111" s="43"/>
      <c r="L111" s="43"/>
      <c r="M111" s="44"/>
      <c r="N111" s="31">
        <f>SUM(N106:N110)</f>
        <v>3618.25</v>
      </c>
      <c r="O111" s="42"/>
      <c r="P111" s="43"/>
      <c r="Q111" s="43"/>
      <c r="R111" s="43"/>
      <c r="S111" s="44"/>
      <c r="T111" s="31">
        <f>SUM(T106:T110)</f>
        <v>0</v>
      </c>
    </row>
    <row r="112" spans="1:20" ht="23.1" customHeight="1" thickBot="1">
      <c r="A112" s="97" t="str">
        <f>A102</f>
        <v>пр.Ленина д.14</v>
      </c>
      <c r="B112" s="97"/>
      <c r="C112" s="97"/>
      <c r="D112" s="5"/>
      <c r="E112" s="5"/>
      <c r="F112" s="5"/>
      <c r="G112" s="5"/>
      <c r="H112" s="5"/>
      <c r="I112" s="6"/>
      <c r="J112" s="6"/>
      <c r="K112" s="6"/>
      <c r="L112" s="6"/>
      <c r="M112" s="6"/>
      <c r="N112" s="6"/>
    </row>
    <row r="113" spans="1:20" customFormat="1" ht="23.1" customHeight="1" thickBot="1">
      <c r="A113" s="106" t="s">
        <v>0</v>
      </c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8"/>
    </row>
    <row r="114" spans="1:20" customFormat="1" ht="23.1" customHeight="1" thickBot="1">
      <c r="A114" s="62"/>
      <c r="B114" s="98" t="s">
        <v>23</v>
      </c>
      <c r="C114" s="99"/>
      <c r="D114" s="99"/>
      <c r="E114" s="99"/>
      <c r="F114" s="99"/>
      <c r="G114" s="99"/>
      <c r="H114" s="100"/>
      <c r="I114" s="101" t="s">
        <v>26</v>
      </c>
      <c r="J114" s="102"/>
      <c r="K114" s="102"/>
      <c r="L114" s="102"/>
      <c r="M114" s="102"/>
      <c r="N114" s="102"/>
      <c r="O114" s="103" t="s">
        <v>27</v>
      </c>
      <c r="P114" s="104"/>
      <c r="Q114" s="104"/>
      <c r="R114" s="104"/>
      <c r="S114" s="104"/>
      <c r="T114" s="105"/>
    </row>
    <row r="115" spans="1:20" customFormat="1" ht="23.1" customHeight="1" thickBot="1">
      <c r="A115" s="63" t="s">
        <v>1</v>
      </c>
      <c r="B115" s="109" t="s">
        <v>2</v>
      </c>
      <c r="C115" s="109"/>
      <c r="D115" s="109"/>
      <c r="E115" s="109"/>
      <c r="F115" s="109"/>
      <c r="G115" s="64" t="s">
        <v>3</v>
      </c>
      <c r="H115" s="65" t="s">
        <v>4</v>
      </c>
      <c r="I115" s="95" t="s">
        <v>2</v>
      </c>
      <c r="J115" s="95"/>
      <c r="K115" s="95"/>
      <c r="L115" s="95"/>
      <c r="M115" s="95"/>
      <c r="N115" s="66" t="s">
        <v>4</v>
      </c>
      <c r="O115" s="96" t="s">
        <v>2</v>
      </c>
      <c r="P115" s="96"/>
      <c r="Q115" s="96"/>
      <c r="R115" s="96"/>
      <c r="S115" s="96"/>
      <c r="T115" s="67" t="s">
        <v>4</v>
      </c>
    </row>
    <row r="116" spans="1:20" ht="23.1" customHeight="1">
      <c r="A116" s="7" t="s">
        <v>21</v>
      </c>
      <c r="B116" s="8"/>
      <c r="C116" s="9"/>
      <c r="D116" s="9"/>
      <c r="E116" s="9"/>
      <c r="F116" s="9"/>
      <c r="G116" s="11"/>
      <c r="H116" s="3"/>
      <c r="I116" s="75" t="s">
        <v>28</v>
      </c>
      <c r="J116" s="76"/>
      <c r="K116" s="76"/>
      <c r="L116" s="76"/>
      <c r="M116" s="77"/>
      <c r="N116" s="78">
        <v>1429.71</v>
      </c>
      <c r="O116" s="45" t="s">
        <v>62</v>
      </c>
      <c r="P116" s="12"/>
      <c r="Q116" s="12"/>
      <c r="R116" s="12"/>
      <c r="S116" s="13"/>
      <c r="T116" s="14">
        <v>1164.4000000000001</v>
      </c>
    </row>
    <row r="117" spans="1:20" ht="23.1" customHeight="1">
      <c r="A117" s="15"/>
      <c r="B117" s="8"/>
      <c r="C117" s="9"/>
      <c r="D117" s="9"/>
      <c r="E117" s="10"/>
      <c r="F117" s="10"/>
      <c r="G117" s="11"/>
      <c r="H117" s="3"/>
      <c r="I117" s="79" t="s">
        <v>29</v>
      </c>
      <c r="J117" s="72"/>
      <c r="K117" s="72"/>
      <c r="L117" s="72"/>
      <c r="M117" s="72"/>
      <c r="N117" s="84">
        <v>120</v>
      </c>
      <c r="O117" s="2"/>
      <c r="P117" s="16"/>
      <c r="Q117" s="16"/>
      <c r="R117" s="16"/>
      <c r="S117" s="40"/>
      <c r="T117" s="18"/>
    </row>
    <row r="118" spans="1:20" ht="23.1" customHeight="1">
      <c r="A118" s="15"/>
      <c r="B118" s="8"/>
      <c r="C118" s="9"/>
      <c r="D118" s="9"/>
      <c r="E118" s="10"/>
      <c r="F118" s="10"/>
      <c r="G118" s="11"/>
      <c r="H118" s="3"/>
      <c r="I118" s="79" t="s">
        <v>30</v>
      </c>
      <c r="J118" s="72"/>
      <c r="K118" s="72"/>
      <c r="L118" s="72"/>
      <c r="M118" s="72"/>
      <c r="N118" s="84">
        <v>800</v>
      </c>
      <c r="O118" s="2"/>
      <c r="P118" s="58"/>
      <c r="Q118" s="58"/>
      <c r="R118" s="58"/>
      <c r="S118" s="59"/>
      <c r="T118" s="61"/>
    </row>
    <row r="119" spans="1:20" ht="23.1" customHeight="1">
      <c r="A119" s="15"/>
      <c r="B119" s="8"/>
      <c r="C119" s="9"/>
      <c r="D119" s="9"/>
      <c r="E119" s="10"/>
      <c r="F119" s="10"/>
      <c r="G119" s="11"/>
      <c r="H119" s="3"/>
      <c r="I119" s="45" t="s">
        <v>35</v>
      </c>
      <c r="J119" s="85"/>
      <c r="K119" s="85"/>
      <c r="L119" s="85"/>
      <c r="M119" s="85"/>
      <c r="N119" s="86">
        <f>634.27*2</f>
        <v>1268.54</v>
      </c>
      <c r="O119" s="2"/>
      <c r="P119" s="58"/>
      <c r="Q119" s="58"/>
      <c r="R119" s="58"/>
      <c r="S119" s="59"/>
      <c r="T119" s="61"/>
    </row>
    <row r="120" spans="1:20" ht="23.1" customHeight="1" thickBot="1">
      <c r="A120" s="15"/>
      <c r="B120" s="8"/>
      <c r="C120" s="9"/>
      <c r="D120" s="9"/>
      <c r="E120" s="9"/>
      <c r="F120" s="9"/>
      <c r="G120" s="11"/>
      <c r="H120" s="3"/>
      <c r="I120" s="46"/>
      <c r="J120" s="85"/>
      <c r="K120" s="85"/>
      <c r="L120" s="85"/>
      <c r="M120" s="57"/>
      <c r="N120" s="47"/>
      <c r="O120" s="24"/>
      <c r="P120" s="9"/>
      <c r="Q120" s="9"/>
      <c r="R120" s="9"/>
      <c r="S120" s="19"/>
      <c r="T120" s="3"/>
    </row>
    <row r="121" spans="1:20" ht="23.1" customHeight="1" thickBot="1">
      <c r="A121" s="27"/>
      <c r="B121" s="28"/>
      <c r="C121" s="29"/>
      <c r="D121" s="29"/>
      <c r="E121" s="29"/>
      <c r="F121" s="38"/>
      <c r="G121" s="28"/>
      <c r="H121" s="31">
        <f>SUM(H116:H120)</f>
        <v>0</v>
      </c>
      <c r="I121" s="42"/>
      <c r="J121" s="43"/>
      <c r="K121" s="43"/>
      <c r="L121" s="43"/>
      <c r="M121" s="44"/>
      <c r="N121" s="31">
        <f>SUM(N116:N120)</f>
        <v>3618.25</v>
      </c>
      <c r="O121" s="42"/>
      <c r="P121" s="43"/>
      <c r="Q121" s="43"/>
      <c r="R121" s="43"/>
      <c r="S121" s="44"/>
      <c r="T121" s="31">
        <f>SUM(T116:T120)</f>
        <v>1164.4000000000001</v>
      </c>
    </row>
    <row r="122" spans="1:20" ht="23.1" customHeight="1">
      <c r="E122" s="111" t="s">
        <v>7</v>
      </c>
      <c r="F122" s="111"/>
      <c r="G122" s="111"/>
      <c r="H122" s="51">
        <f>H121+H111+H101+H88+H77+H68+H60+H51+H40+H30+H20+H11</f>
        <v>32696.339999999993</v>
      </c>
      <c r="K122" s="111" t="s">
        <v>7</v>
      </c>
      <c r="L122" s="111"/>
      <c r="M122" s="111"/>
      <c r="N122" s="51">
        <f>N121+N111+N101+N88+N77+N68+N60+N51+N40+N30+N20+N11</f>
        <v>78590.559999999998</v>
      </c>
      <c r="Q122" s="111" t="s">
        <v>7</v>
      </c>
      <c r="R122" s="111"/>
      <c r="S122" s="111"/>
      <c r="T122" s="51">
        <f>T121+T111+T101+T88+T77+T68+T60+T51+T40+T30+T20+T11</f>
        <v>16849.200000000004</v>
      </c>
    </row>
    <row r="123" spans="1:20" ht="23.1" customHeight="1"/>
    <row r="124" spans="1:20" ht="23.1" customHeight="1">
      <c r="F124" s="55"/>
    </row>
    <row r="125" spans="1:20" ht="23.1" customHeight="1"/>
    <row r="126" spans="1:20" ht="23.1" customHeight="1">
      <c r="A126" s="112" t="s">
        <v>5</v>
      </c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</row>
    <row r="127" spans="1:20" ht="23.1" customHeight="1">
      <c r="A127" s="112" t="s">
        <v>9</v>
      </c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</row>
    <row r="128" spans="1:20" ht="23.1" customHeight="1">
      <c r="A128" s="112" t="s">
        <v>32</v>
      </c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</row>
    <row r="129" spans="1:11" ht="23.1" customHeight="1">
      <c r="A129" s="112" t="s">
        <v>24</v>
      </c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</row>
    <row r="130" spans="1:11" ht="23.1" customHeight="1">
      <c r="B130" s="52"/>
      <c r="C130" s="52"/>
      <c r="D130" s="52"/>
      <c r="E130" s="52"/>
      <c r="F130" s="52"/>
      <c r="G130" s="53"/>
      <c r="H130" s="53"/>
    </row>
    <row r="131" spans="1:11" ht="23.1" customHeight="1">
      <c r="B131" s="113" t="s">
        <v>6</v>
      </c>
      <c r="C131" s="113"/>
      <c r="D131" s="114" t="s">
        <v>25</v>
      </c>
      <c r="E131" s="114"/>
      <c r="F131" s="114" t="s">
        <v>22</v>
      </c>
      <c r="G131" s="133"/>
      <c r="H131" s="135"/>
      <c r="I131" s="134"/>
      <c r="J131" s="54"/>
    </row>
    <row r="132" spans="1:11" ht="23.1" customHeight="1">
      <c r="B132" s="113"/>
      <c r="C132" s="113"/>
      <c r="D132" s="114"/>
      <c r="E132" s="114"/>
      <c r="F132" s="114"/>
      <c r="G132" s="133"/>
      <c r="H132" s="135"/>
      <c r="I132" s="134"/>
      <c r="J132" s="54"/>
    </row>
    <row r="133" spans="1:11" ht="38.25" customHeight="1">
      <c r="A133" s="131"/>
      <c r="B133" s="115">
        <v>106887.96</v>
      </c>
      <c r="C133" s="115"/>
      <c r="D133" s="115">
        <v>108693.6</v>
      </c>
      <c r="E133" s="115"/>
      <c r="F133" s="115">
        <v>109846.9</v>
      </c>
      <c r="G133" s="115"/>
      <c r="H133" s="132"/>
      <c r="I133" s="132"/>
      <c r="K133" s="55"/>
    </row>
    <row r="135" spans="1:11">
      <c r="A135" s="112" t="s">
        <v>5</v>
      </c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</row>
    <row r="136" spans="1:11">
      <c r="A136" s="112" t="s">
        <v>9</v>
      </c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</row>
    <row r="137" spans="1:11">
      <c r="A137" s="112" t="s">
        <v>31</v>
      </c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</row>
    <row r="138" spans="1:11">
      <c r="A138" s="112" t="str">
        <f>A129</f>
        <v>Дома № 14  по пр.Ленина</v>
      </c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</row>
    <row r="139" spans="1:11">
      <c r="B139" s="52"/>
      <c r="C139" s="52"/>
      <c r="D139" s="52"/>
      <c r="E139" s="52"/>
      <c r="F139" s="52"/>
      <c r="G139" s="53"/>
      <c r="H139" s="53"/>
    </row>
    <row r="140" spans="1:11" ht="15" customHeight="1">
      <c r="B140" s="113" t="s">
        <v>6</v>
      </c>
      <c r="C140" s="113"/>
      <c r="D140" s="114" t="s">
        <v>25</v>
      </c>
      <c r="E140" s="114"/>
      <c r="F140" s="114" t="s">
        <v>22</v>
      </c>
      <c r="G140" s="133"/>
      <c r="H140" s="135"/>
      <c r="I140" s="134"/>
      <c r="J140" s="54"/>
    </row>
    <row r="141" spans="1:11" ht="20.25" customHeight="1">
      <c r="B141" s="113"/>
      <c r="C141" s="113"/>
      <c r="D141" s="114"/>
      <c r="E141" s="114"/>
      <c r="F141" s="114"/>
      <c r="G141" s="133"/>
      <c r="H141" s="135"/>
      <c r="I141" s="134"/>
      <c r="J141" s="54"/>
    </row>
    <row r="142" spans="1:11" ht="33" customHeight="1">
      <c r="B142" s="115">
        <v>101241.3</v>
      </c>
      <c r="C142" s="115"/>
      <c r="D142" s="115">
        <v>102952.61</v>
      </c>
      <c r="E142" s="115"/>
      <c r="F142" s="115">
        <v>91316.85</v>
      </c>
      <c r="G142" s="115"/>
    </row>
  </sheetData>
  <mergeCells count="121">
    <mergeCell ref="B142:C142"/>
    <mergeCell ref="D142:E142"/>
    <mergeCell ref="F142:G142"/>
    <mergeCell ref="A138:K138"/>
    <mergeCell ref="B140:C141"/>
    <mergeCell ref="D140:E141"/>
    <mergeCell ref="F140:G141"/>
    <mergeCell ref="H140:I141"/>
    <mergeCell ref="A136:K136"/>
    <mergeCell ref="A137:K137"/>
    <mergeCell ref="A135:K135"/>
    <mergeCell ref="B133:C133"/>
    <mergeCell ref="D133:E133"/>
    <mergeCell ref="F133:G133"/>
    <mergeCell ref="Q122:S122"/>
    <mergeCell ref="A128:K128"/>
    <mergeCell ref="A129:K129"/>
    <mergeCell ref="B131:C132"/>
    <mergeCell ref="D131:E132"/>
    <mergeCell ref="F131:G132"/>
    <mergeCell ref="H131:I132"/>
    <mergeCell ref="A126:K126"/>
    <mergeCell ref="A127:K127"/>
    <mergeCell ref="E122:G122"/>
    <mergeCell ref="K122:M122"/>
    <mergeCell ref="A1:C1"/>
    <mergeCell ref="B3:H3"/>
    <mergeCell ref="I3:N3"/>
    <mergeCell ref="B4:F4"/>
    <mergeCell ref="I4:M4"/>
    <mergeCell ref="A2:N2"/>
    <mergeCell ref="B15:F15"/>
    <mergeCell ref="I15:M15"/>
    <mergeCell ref="O3:T3"/>
    <mergeCell ref="O4:S4"/>
    <mergeCell ref="O14:T14"/>
    <mergeCell ref="A12:C12"/>
    <mergeCell ref="B14:H14"/>
    <mergeCell ref="I14:N14"/>
    <mergeCell ref="A13:N13"/>
    <mergeCell ref="O15:S15"/>
    <mergeCell ref="O23:T23"/>
    <mergeCell ref="O33:T33"/>
    <mergeCell ref="O34:S34"/>
    <mergeCell ref="B24:F24"/>
    <mergeCell ref="I24:M24"/>
    <mergeCell ref="O24:S24"/>
    <mergeCell ref="I33:N33"/>
    <mergeCell ref="I63:N63"/>
    <mergeCell ref="O63:T63"/>
    <mergeCell ref="A41:C41"/>
    <mergeCell ref="B43:H43"/>
    <mergeCell ref="A31:C31"/>
    <mergeCell ref="B33:H33"/>
    <mergeCell ref="B34:F34"/>
    <mergeCell ref="A32:N32"/>
    <mergeCell ref="I34:M34"/>
    <mergeCell ref="O55:S55"/>
    <mergeCell ref="A53:N53"/>
    <mergeCell ref="I80:N80"/>
    <mergeCell ref="O81:S81"/>
    <mergeCell ref="O43:T43"/>
    <mergeCell ref="O44:S44"/>
    <mergeCell ref="I43:N43"/>
    <mergeCell ref="B44:F44"/>
    <mergeCell ref="I44:M44"/>
    <mergeCell ref="O72:S72"/>
    <mergeCell ref="B72:F72"/>
    <mergeCell ref="A52:C52"/>
    <mergeCell ref="B55:F55"/>
    <mergeCell ref="I55:M55"/>
    <mergeCell ref="B71:H71"/>
    <mergeCell ref="I71:N71"/>
    <mergeCell ref="O71:T71"/>
    <mergeCell ref="B54:H54"/>
    <mergeCell ref="I54:N54"/>
    <mergeCell ref="O54:T54"/>
    <mergeCell ref="A61:C61"/>
    <mergeCell ref="B63:H63"/>
    <mergeCell ref="B64:F64"/>
    <mergeCell ref="I64:M64"/>
    <mergeCell ref="O64:S64"/>
    <mergeCell ref="A69:C69"/>
    <mergeCell ref="O115:S115"/>
    <mergeCell ref="A112:C112"/>
    <mergeCell ref="B114:H114"/>
    <mergeCell ref="I114:N114"/>
    <mergeCell ref="O114:T114"/>
    <mergeCell ref="B115:F115"/>
    <mergeCell ref="I115:M115"/>
    <mergeCell ref="B91:H91"/>
    <mergeCell ref="I91:N91"/>
    <mergeCell ref="I105:M105"/>
    <mergeCell ref="B92:F92"/>
    <mergeCell ref="I92:M92"/>
    <mergeCell ref="A113:N113"/>
    <mergeCell ref="O91:T91"/>
    <mergeCell ref="I81:M81"/>
    <mergeCell ref="O105:S105"/>
    <mergeCell ref="O92:S92"/>
    <mergeCell ref="A102:C102"/>
    <mergeCell ref="B104:H104"/>
    <mergeCell ref="I104:N104"/>
    <mergeCell ref="O104:T104"/>
    <mergeCell ref="A78:C78"/>
    <mergeCell ref="A21:C21"/>
    <mergeCell ref="A42:N42"/>
    <mergeCell ref="B105:F105"/>
    <mergeCell ref="I72:M72"/>
    <mergeCell ref="A22:N22"/>
    <mergeCell ref="A103:N103"/>
    <mergeCell ref="A90:N90"/>
    <mergeCell ref="A79:N79"/>
    <mergeCell ref="A70:N70"/>
    <mergeCell ref="A62:N62"/>
    <mergeCell ref="B23:H23"/>
    <mergeCell ref="I23:N23"/>
    <mergeCell ref="A89:C89"/>
    <mergeCell ref="O80:T80"/>
    <mergeCell ref="B81:F81"/>
    <mergeCell ref="B80:H80"/>
  </mergeCells>
  <phoneticPr fontId="5" type="noConversion"/>
  <pageMargins left="0.17" right="0.17" top="0.17" bottom="0.25" header="0.5" footer="0.5"/>
  <pageSetup paperSize="9" scale="7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Ленина 14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User</cp:lastModifiedBy>
  <cp:lastPrinted>2013-08-13T05:34:38Z</cp:lastPrinted>
  <dcterms:created xsi:type="dcterms:W3CDTF">2013-02-05T05:42:12Z</dcterms:created>
  <dcterms:modified xsi:type="dcterms:W3CDTF">2016-03-13T16:14:49Z</dcterms:modified>
</cp:coreProperties>
</file>