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Садовая 32" sheetId="2" r:id="rId1"/>
  </sheets>
  <calcPr calcId="145621"/>
</workbook>
</file>

<file path=xl/calcChain.xml><?xml version="1.0" encoding="utf-8"?>
<calcChain xmlns="http://schemas.openxmlformats.org/spreadsheetml/2006/main">
  <c r="H113" i="2" l="1"/>
  <c r="N49" i="2" l="1"/>
  <c r="N60" i="2"/>
  <c r="H99" i="2"/>
  <c r="H92" i="2"/>
  <c r="H60" i="2"/>
  <c r="H76" i="2"/>
  <c r="H8" i="2"/>
  <c r="H23" i="2"/>
  <c r="T23" i="2"/>
  <c r="T15" i="2"/>
  <c r="F126" i="2" l="1"/>
  <c r="T68" i="2" l="1"/>
  <c r="T60" i="2"/>
  <c r="T49" i="2"/>
  <c r="T38" i="2"/>
  <c r="T30" i="2"/>
  <c r="T8" i="2"/>
  <c r="T92" i="2"/>
  <c r="D128" i="2"/>
  <c r="B128" i="2"/>
  <c r="H126" i="2"/>
  <c r="H124" i="2"/>
  <c r="H122" i="2"/>
  <c r="H128" i="2" s="1"/>
  <c r="A118" i="2"/>
  <c r="T99" i="2"/>
  <c r="N99" i="2"/>
  <c r="F128" i="2" l="1"/>
  <c r="N92" i="2"/>
  <c r="T84" i="2"/>
  <c r="N84" i="2"/>
  <c r="H84" i="2"/>
  <c r="N76" i="2" l="1"/>
  <c r="T76" i="2"/>
  <c r="T100" i="2" s="1"/>
  <c r="N68" i="2"/>
  <c r="H68" i="2"/>
  <c r="A16" i="2"/>
  <c r="A24" i="2" s="1"/>
  <c r="A31" i="2" s="1"/>
  <c r="A39" i="2" s="1"/>
  <c r="A50" i="2" s="1"/>
  <c r="A61" i="2" s="1"/>
  <c r="A69" i="2" s="1"/>
  <c r="A77" i="2" s="1"/>
  <c r="A85" i="2" s="1"/>
  <c r="A93" i="2" s="1"/>
  <c r="H49" i="2"/>
  <c r="N38" i="2"/>
  <c r="H38" i="2"/>
  <c r="N30" i="2"/>
  <c r="H30" i="2"/>
  <c r="H15" i="2"/>
  <c r="N23" i="2"/>
  <c r="N15" i="2"/>
  <c r="N8" i="2"/>
  <c r="A9" i="2"/>
  <c r="H100" i="2" l="1"/>
  <c r="N100" i="2"/>
  <c r="N102" i="2" s="1"/>
  <c r="H102" i="2"/>
  <c r="T102" i="2"/>
  <c r="N101" i="2" l="1"/>
  <c r="H101" i="2"/>
  <c r="T101" i="2"/>
</calcChain>
</file>

<file path=xl/sharedStrings.xml><?xml version="1.0" encoding="utf-8"?>
<sst xmlns="http://schemas.openxmlformats.org/spreadsheetml/2006/main" count="229" uniqueCount="63">
  <si>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</si>
  <si>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</si>
  <si>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</si>
  <si>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</si>
  <si>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</si>
  <si>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</si>
  <si>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</si>
  <si>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</si>
  <si>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</si>
  <si>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</si>
  <si>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январь</t>
  </si>
  <si>
    <t>мелкий ремонт двери, установка пружины</t>
  </si>
  <si>
    <t>вывоз ТБО</t>
  </si>
  <si>
    <t>по начислению, поступлению, затратам  средств</t>
  </si>
  <si>
    <t>остаток (+) /перерасход(-)</t>
  </si>
  <si>
    <t>ул.Садовая д.32</t>
  </si>
  <si>
    <t>восстановление освещения за месяц</t>
  </si>
  <si>
    <t>февраль</t>
  </si>
  <si>
    <t>март</t>
  </si>
  <si>
    <t>очистка кровли от снега и наледи</t>
  </si>
  <si>
    <t>восстановление освещения</t>
  </si>
  <si>
    <t>уборка придомовой территории трактором</t>
  </si>
  <si>
    <t>апрель</t>
  </si>
  <si>
    <t>май</t>
  </si>
  <si>
    <t>прочистка стояка канализации</t>
  </si>
  <si>
    <t>июнь</t>
  </si>
  <si>
    <t>июль</t>
  </si>
  <si>
    <t xml:space="preserve"> содержание</t>
  </si>
  <si>
    <t>обследование залива с перекрытием воды</t>
  </si>
  <si>
    <t>открытие воды на дом</t>
  </si>
  <si>
    <t>перекрытие воды на дом</t>
  </si>
  <si>
    <t>замена вентиля, открытие воды</t>
  </si>
  <si>
    <t>ремонт потолка в кв.3</t>
  </si>
  <si>
    <t>ремонт соединения ХВС</t>
  </si>
  <si>
    <t>ремонт ХВС</t>
  </si>
  <si>
    <t>проверка канализации</t>
  </si>
  <si>
    <t>ремонт канализации</t>
  </si>
  <si>
    <t>август</t>
  </si>
  <si>
    <t>сентябрь</t>
  </si>
  <si>
    <t>восст-е освещения, замена ламп</t>
  </si>
  <si>
    <t>утепление наружней стены</t>
  </si>
  <si>
    <t>ремонт дерев.поручня</t>
  </si>
  <si>
    <t>октябрь</t>
  </si>
  <si>
    <t>ноябрь</t>
  </si>
  <si>
    <t>частичный ремонт кровли</t>
  </si>
  <si>
    <t>восстановление освещения, замена ламп</t>
  </si>
  <si>
    <t>декабрь</t>
  </si>
  <si>
    <t>НДС:</t>
  </si>
  <si>
    <t>ВСЕГО:</t>
  </si>
  <si>
    <t>выполнение</t>
  </si>
  <si>
    <t>ИТОГО</t>
  </si>
  <si>
    <t>электроосвещение</t>
  </si>
  <si>
    <t>услуга по управлению МКД</t>
  </si>
  <si>
    <t>Дома № 32  по ул.Садовая</t>
  </si>
  <si>
    <t>очистка от снега</t>
  </si>
  <si>
    <t>2013 г.</t>
  </si>
  <si>
    <t>уборка снега на кровлях домов и козырьках подъездов</t>
  </si>
  <si>
    <t>по текущему  ремонту 2013 год</t>
  </si>
  <si>
    <t>по содержанию жилья за 2013 год</t>
  </si>
  <si>
    <t>ремонт к/стояка</t>
  </si>
  <si>
    <t>обследование и устранение  течи</t>
  </si>
  <si>
    <t>содержание аварийной службы</t>
  </si>
  <si>
    <t>уборка помойки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</si>
</sst>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1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3" fillId="0" borderId="0" xfId="1" applyFont="1" applyAlignment="1"/>
    <xf numFmtId="0" fontId="2" fillId="0" borderId="1" xfId="1" applyFont="1" applyBorder="1"/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0" fontId="2" fillId="0" borderId="7" xfId="1" applyFont="1" applyBorder="1"/>
    <xf numFmtId="0" fontId="2" fillId="0" borderId="9" xfId="1" applyFont="1" applyBorder="1"/>
    <xf numFmtId="0" fontId="2" fillId="0" borderId="2" xfId="1" applyFont="1" applyBorder="1"/>
    <xf numFmtId="0" fontId="2" fillId="0" borderId="10" xfId="1" applyFont="1" applyBorder="1"/>
    <xf numFmtId="0" fontId="2" fillId="0" borderId="11" xfId="1" applyFont="1" applyBorder="1"/>
    <xf numFmtId="0" fontId="2" fillId="0" borderId="12" xfId="1" applyFont="1" applyBorder="1"/>
    <xf numFmtId="0" fontId="2" fillId="0" borderId="0" xfId="1" applyFont="1" applyBorder="1" applyAlignment="1">
      <alignment horizontal="right"/>
    </xf>
    <xf numFmtId="2" fontId="2" fillId="0" borderId="13" xfId="1" applyNumberFormat="1" applyFont="1" applyBorder="1"/>
    <xf numFmtId="0" fontId="2" fillId="0" borderId="14" xfId="1" applyFont="1" applyBorder="1"/>
    <xf numFmtId="0" fontId="4" fillId="0" borderId="9" xfId="1" applyFont="1" applyBorder="1" applyAlignment="1">
      <alignment horizontal="center"/>
    </xf>
    <xf numFmtId="0" fontId="3" fillId="0" borderId="20" xfId="1" applyFont="1" applyBorder="1" applyAlignment="1"/>
    <xf numFmtId="0" fontId="3" fillId="0" borderId="20" xfId="1" applyFont="1" applyBorder="1"/>
    <xf numFmtId="0" fontId="3" fillId="0" borderId="21" xfId="1" applyFont="1" applyBorder="1"/>
    <xf numFmtId="0" fontId="3" fillId="0" borderId="22" xfId="1" applyFont="1" applyBorder="1" applyAlignment="1"/>
    <xf numFmtId="0" fontId="2" fillId="0" borderId="23" xfId="1" applyFont="1" applyBorder="1"/>
    <xf numFmtId="0" fontId="0" fillId="0" borderId="0" xfId="0" applyBorder="1" applyAlignment="1"/>
    <xf numFmtId="2" fontId="6" fillId="0" borderId="0" xfId="0" applyNumberFormat="1" applyFont="1" applyBorder="1" applyAlignment="1">
      <alignment vertical="center"/>
    </xf>
    <xf numFmtId="2" fontId="2" fillId="0" borderId="5" xfId="1" applyNumberFormat="1" applyFont="1" applyBorder="1"/>
    <xf numFmtId="2" fontId="3" fillId="0" borderId="26" xfId="1" applyNumberFormat="1" applyFont="1" applyBorder="1"/>
    <xf numFmtId="0" fontId="3" fillId="0" borderId="27" xfId="1" applyFont="1" applyFill="1" applyBorder="1"/>
    <xf numFmtId="0" fontId="2" fillId="0" borderId="27" xfId="1" applyFont="1" applyBorder="1"/>
    <xf numFmtId="2" fontId="2" fillId="0" borderId="15" xfId="1" applyNumberFormat="1" applyFont="1" applyBorder="1"/>
    <xf numFmtId="0" fontId="0" fillId="0" borderId="27" xfId="0" applyBorder="1"/>
    <xf numFmtId="0" fontId="0" fillId="0" borderId="0" xfId="0" applyBorder="1"/>
    <xf numFmtId="0" fontId="3" fillId="0" borderId="28" xfId="1" applyFont="1" applyBorder="1"/>
    <xf numFmtId="2" fontId="3" fillId="0" borderId="29" xfId="1" applyNumberFormat="1" applyFont="1" applyBorder="1"/>
    <xf numFmtId="0" fontId="3" fillId="0" borderId="0" xfId="1" applyFont="1" applyBorder="1"/>
    <xf numFmtId="0" fontId="6" fillId="0" borderId="0" xfId="1" applyFont="1" applyBorder="1"/>
    <xf numFmtId="0" fontId="3" fillId="0" borderId="3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2" fontId="9" fillId="0" borderId="16" xfId="0" applyNumberFormat="1" applyFont="1" applyBorder="1"/>
    <xf numFmtId="0" fontId="0" fillId="0" borderId="0" xfId="0" applyFill="1"/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2" fontId="2" fillId="0" borderId="5" xfId="1" applyNumberFormat="1" applyFont="1" applyFill="1" applyBorder="1"/>
    <xf numFmtId="0" fontId="3" fillId="0" borderId="38" xfId="1" applyFont="1" applyBorder="1"/>
    <xf numFmtId="0" fontId="3" fillId="0" borderId="30" xfId="1" applyFont="1" applyFill="1" applyBorder="1"/>
    <xf numFmtId="0" fontId="3" fillId="0" borderId="33" xfId="1" applyFont="1" applyBorder="1"/>
    <xf numFmtId="0" fontId="3" fillId="0" borderId="39" xfId="1" applyFont="1" applyBorder="1"/>
    <xf numFmtId="2" fontId="1" fillId="0" borderId="40" xfId="1" applyNumberFormat="1" applyBorder="1"/>
    <xf numFmtId="0" fontId="2" fillId="0" borderId="30" xfId="1" applyFont="1" applyBorder="1"/>
    <xf numFmtId="2" fontId="2" fillId="0" borderId="40" xfId="1" applyNumberFormat="1" applyFont="1" applyFill="1" applyBorder="1"/>
    <xf numFmtId="2" fontId="2" fillId="0" borderId="41" xfId="1" applyNumberFormat="1" applyFont="1" applyBorder="1"/>
    <xf numFmtId="2" fontId="2" fillId="0" borderId="40" xfId="1" applyNumberFormat="1" applyFont="1" applyBorder="1"/>
    <xf numFmtId="0" fontId="3" fillId="0" borderId="42" xfId="1" applyFont="1" applyBorder="1"/>
    <xf numFmtId="0" fontId="2" fillId="0" borderId="33" xfId="1" applyFont="1" applyBorder="1"/>
    <xf numFmtId="0" fontId="2" fillId="0" borderId="39" xfId="1" applyFont="1" applyBorder="1"/>
    <xf numFmtId="0" fontId="6" fillId="0" borderId="30" xfId="1" applyFont="1" applyFill="1" applyBorder="1"/>
    <xf numFmtId="0" fontId="6" fillId="0" borderId="27" xfId="1" applyFont="1" applyFill="1" applyBorder="1"/>
    <xf numFmtId="2" fontId="9" fillId="0" borderId="17" xfId="0" applyNumberFormat="1" applyFont="1" applyBorder="1"/>
    <xf numFmtId="0" fontId="6" fillId="0" borderId="43" xfId="1" applyFont="1" applyBorder="1"/>
    <xf numFmtId="0" fontId="3" fillId="0" borderId="43" xfId="1" applyFont="1" applyBorder="1"/>
    <xf numFmtId="0" fontId="0" fillId="0" borderId="44" xfId="0" applyBorder="1"/>
    <xf numFmtId="2" fontId="6" fillId="0" borderId="43" xfId="1" applyNumberFormat="1" applyFont="1" applyBorder="1"/>
    <xf numFmtId="2" fontId="2" fillId="0" borderId="43" xfId="1" applyNumberFormat="1" applyFont="1" applyBorder="1"/>
    <xf numFmtId="2" fontId="3" fillId="0" borderId="43" xfId="1" applyNumberFormat="1" applyFont="1" applyBorder="1"/>
    <xf numFmtId="2" fontId="7" fillId="0" borderId="43" xfId="1" applyNumberFormat="1" applyFont="1" applyBorder="1"/>
    <xf numFmtId="0" fontId="0" fillId="0" borderId="43" xfId="0" applyBorder="1"/>
    <xf numFmtId="2" fontId="2" fillId="0" borderId="44" xfId="1" applyNumberFormat="1" applyFont="1" applyBorder="1"/>
    <xf numFmtId="0" fontId="11" fillId="0" borderId="9" xfId="1" applyFont="1" applyBorder="1" applyAlignment="1">
      <alignment horizontal="center"/>
    </xf>
    <xf numFmtId="2" fontId="2" fillId="0" borderId="22" xfId="1" applyNumberFormat="1" applyFont="1" applyBorder="1"/>
    <xf numFmtId="0" fontId="3" fillId="0" borderId="6" xfId="1" applyFont="1" applyBorder="1"/>
    <xf numFmtId="2" fontId="1" fillId="0" borderId="41" xfId="1" applyNumberFormat="1" applyBorder="1"/>
    <xf numFmtId="0" fontId="3" fillId="0" borderId="19" xfId="1" applyFont="1" applyBorder="1"/>
    <xf numFmtId="0" fontId="3" fillId="0" borderId="31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3" fillId="0" borderId="32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34" xfId="1" applyFont="1" applyBorder="1" applyAlignment="1">
      <alignment horizontal="center"/>
    </xf>
    <xf numFmtId="0" fontId="3" fillId="0" borderId="35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7" xfId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16" xfId="0" applyFill="1" applyBorder="1" applyAlignment="1">
      <alignment horizontal="center" wrapText="1"/>
    </xf>
    <xf numFmtId="2" fontId="8" fillId="0" borderId="36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2" fontId="3" fillId="0" borderId="16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36" xfId="0" applyNumberFormat="1" applyFont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abSelected="1" topLeftCell="A97" zoomScale="75" workbookViewId="0">
      <selection activeCell="B126" sqref="B126:C127"/>
    </sheetView>
  </sheetViews>
  <sheetFormatPr defaultRowHeight="15" x14ac:dyDescent="0.25"/>
  <cols>
    <col min="1" max="1" width="20.7109375" customWidth="1"/>
    <col min="5" max="5" width="7.85546875" customWidth="1"/>
    <col min="6" max="6" width="9.28515625" customWidth="1"/>
    <col min="8" max="8" width="11.140625" customWidth="1"/>
    <col min="11" max="11" width="11.42578125" customWidth="1"/>
    <col min="12" max="12" width="10.85546875" customWidth="1"/>
    <col min="13" max="13" width="8.5703125" customWidth="1"/>
    <col min="14" max="14" width="11.28515625" customWidth="1"/>
    <col min="19" max="19" width="19.28515625" customWidth="1"/>
    <col min="20" max="20" width="11.42578125" customWidth="1"/>
  </cols>
  <sheetData>
    <row r="1" spans="1:20" ht="37.5" customHeight="1" thickBot="1" x14ac:dyDescent="0.3">
      <c r="A1" s="82" t="s">
        <v>15</v>
      </c>
      <c r="B1" s="82"/>
      <c r="C1" s="82"/>
      <c r="D1" s="1"/>
      <c r="E1" s="1"/>
      <c r="F1" s="1"/>
      <c r="G1" s="1"/>
      <c r="H1" s="1"/>
      <c r="I1" s="19"/>
      <c r="J1" s="19"/>
      <c r="K1" s="19"/>
      <c r="L1" s="19"/>
      <c r="M1" s="19"/>
      <c r="N1" s="19"/>
    </row>
    <row r="2" spans="1:20" x14ac:dyDescent="0.25">
      <c r="A2" s="2"/>
      <c r="B2" s="83" t="s">
        <v>0</v>
      </c>
      <c r="C2" s="83"/>
      <c r="D2" s="83"/>
      <c r="E2" s="83"/>
      <c r="F2" s="83"/>
      <c r="G2" s="83"/>
      <c r="H2" s="83"/>
      <c r="I2" s="84" t="s">
        <v>1</v>
      </c>
      <c r="J2" s="84"/>
      <c r="K2" s="84"/>
      <c r="L2" s="84"/>
      <c r="M2" s="84"/>
      <c r="N2" s="85"/>
      <c r="O2" s="77" t="s">
        <v>27</v>
      </c>
      <c r="P2" s="78"/>
      <c r="Q2" s="78"/>
      <c r="R2" s="78"/>
      <c r="S2" s="78"/>
      <c r="T2" s="79"/>
    </row>
    <row r="3" spans="1:20" ht="15.75" thickBot="1" x14ac:dyDescent="0.3">
      <c r="A3" s="3" t="s">
        <v>2</v>
      </c>
      <c r="B3" s="86" t="s">
        <v>3</v>
      </c>
      <c r="C3" s="86"/>
      <c r="D3" s="86"/>
      <c r="E3" s="86"/>
      <c r="F3" s="86"/>
      <c r="G3" s="4" t="s">
        <v>4</v>
      </c>
      <c r="H3" s="5" t="s">
        <v>5</v>
      </c>
      <c r="I3" s="87" t="s">
        <v>3</v>
      </c>
      <c r="J3" s="87"/>
      <c r="K3" s="87"/>
      <c r="L3" s="87"/>
      <c r="M3" s="87"/>
      <c r="N3" s="48" t="s">
        <v>5</v>
      </c>
      <c r="O3" s="80" t="s">
        <v>3</v>
      </c>
      <c r="P3" s="81"/>
      <c r="Q3" s="81"/>
      <c r="R3" s="81"/>
      <c r="S3" s="81"/>
      <c r="T3" s="76" t="s">
        <v>5</v>
      </c>
    </row>
    <row r="4" spans="1:20" x14ac:dyDescent="0.25">
      <c r="A4" s="18" t="s">
        <v>10</v>
      </c>
      <c r="B4" s="6" t="s">
        <v>16</v>
      </c>
      <c r="C4" s="7"/>
      <c r="D4" s="7"/>
      <c r="E4" s="15"/>
      <c r="F4" s="15"/>
      <c r="G4" s="16"/>
      <c r="H4" s="47">
        <v>400.03</v>
      </c>
      <c r="I4" s="60" t="s">
        <v>61</v>
      </c>
      <c r="J4" s="50"/>
      <c r="K4" s="50"/>
      <c r="L4" s="50"/>
      <c r="M4" s="51"/>
      <c r="N4" s="52">
        <v>453.25</v>
      </c>
      <c r="O4" s="53" t="s">
        <v>56</v>
      </c>
      <c r="P4" s="50"/>
      <c r="Q4" s="50"/>
      <c r="R4" s="50"/>
      <c r="S4" s="51"/>
      <c r="T4" s="54">
        <v>3896.67</v>
      </c>
    </row>
    <row r="5" spans="1:20" x14ac:dyDescent="0.25">
      <c r="A5" s="72" t="s">
        <v>55</v>
      </c>
      <c r="B5" s="6" t="s">
        <v>11</v>
      </c>
      <c r="C5" s="7"/>
      <c r="D5" s="7"/>
      <c r="E5" s="7"/>
      <c r="F5" s="8"/>
      <c r="G5" s="9"/>
      <c r="H5" s="47">
        <v>763.1</v>
      </c>
      <c r="I5" s="28"/>
      <c r="J5" s="35"/>
      <c r="K5" s="35"/>
      <c r="L5" s="35"/>
      <c r="M5" s="35"/>
      <c r="N5" s="64"/>
      <c r="O5" s="28"/>
      <c r="P5" s="35"/>
      <c r="Q5" s="35"/>
      <c r="R5" s="35"/>
      <c r="S5" s="35"/>
      <c r="T5" s="64"/>
    </row>
    <row r="6" spans="1:20" x14ac:dyDescent="0.25">
      <c r="A6" s="10"/>
      <c r="B6" s="6"/>
      <c r="C6" s="7"/>
      <c r="D6" s="7"/>
      <c r="E6" s="7"/>
      <c r="F6" s="8"/>
      <c r="G6" s="9"/>
      <c r="I6" s="28"/>
      <c r="J6" s="35"/>
      <c r="K6" s="35"/>
      <c r="L6" s="35"/>
      <c r="M6" s="35"/>
      <c r="N6" s="68"/>
      <c r="O6" s="28"/>
      <c r="P6" s="35"/>
      <c r="Q6" s="35"/>
      <c r="R6" s="35"/>
      <c r="S6" s="35"/>
      <c r="T6" s="68"/>
    </row>
    <row r="7" spans="1:20" ht="15.75" thickBot="1" x14ac:dyDescent="0.3">
      <c r="A7" s="10"/>
      <c r="B7" s="6"/>
      <c r="C7" s="7"/>
      <c r="D7" s="7"/>
      <c r="E7" s="7"/>
      <c r="F7" s="8"/>
      <c r="G7" s="9"/>
      <c r="H7" s="26"/>
      <c r="I7" s="29"/>
      <c r="J7" s="7"/>
      <c r="K7" s="7"/>
      <c r="L7" s="7"/>
      <c r="M7" s="8"/>
      <c r="N7" s="30"/>
      <c r="O7" s="29"/>
      <c r="P7" s="7"/>
      <c r="Q7" s="7"/>
      <c r="R7" s="7"/>
      <c r="S7" s="7"/>
      <c r="T7" s="71"/>
    </row>
    <row r="8" spans="1:20" ht="15.75" thickBot="1" x14ac:dyDescent="0.3">
      <c r="A8" s="11"/>
      <c r="B8" s="12"/>
      <c r="C8" s="13"/>
      <c r="D8" s="13"/>
      <c r="E8" s="13"/>
      <c r="F8" s="14"/>
      <c r="G8" s="12"/>
      <c r="H8" s="27">
        <f>SUM(H4:H7)</f>
        <v>1163.1300000000001</v>
      </c>
      <c r="I8" s="33"/>
      <c r="J8" s="20"/>
      <c r="K8" s="20"/>
      <c r="L8" s="20"/>
      <c r="M8" s="21"/>
      <c r="N8" s="34">
        <f>SUM(N4:N7)</f>
        <v>453.25</v>
      </c>
      <c r="O8" s="33"/>
      <c r="P8" s="20"/>
      <c r="Q8" s="20"/>
      <c r="R8" s="20"/>
      <c r="S8" s="21"/>
      <c r="T8" s="34">
        <f>SUM(T4:T7)</f>
        <v>3896.67</v>
      </c>
    </row>
    <row r="9" spans="1:20" ht="45" customHeight="1" thickBot="1" x14ac:dyDescent="0.3">
      <c r="A9" s="82" t="str">
        <f>A1</f>
        <v>ул.Садовая д.32</v>
      </c>
      <c r="B9" s="82"/>
      <c r="C9" s="82"/>
      <c r="D9" s="1"/>
      <c r="E9" s="1"/>
      <c r="F9" s="1"/>
      <c r="G9" s="1"/>
      <c r="H9" s="1"/>
      <c r="I9" s="22"/>
      <c r="J9" s="22"/>
      <c r="K9" s="22"/>
      <c r="L9" s="22"/>
      <c r="M9" s="22"/>
      <c r="N9" s="22"/>
    </row>
    <row r="10" spans="1:20" x14ac:dyDescent="0.25">
      <c r="A10" s="2"/>
      <c r="B10" s="83" t="s">
        <v>0</v>
      </c>
      <c r="C10" s="83"/>
      <c r="D10" s="83"/>
      <c r="E10" s="83"/>
      <c r="F10" s="83"/>
      <c r="G10" s="83"/>
      <c r="H10" s="83"/>
      <c r="I10" s="84" t="s">
        <v>1</v>
      </c>
      <c r="J10" s="84"/>
      <c r="K10" s="84"/>
      <c r="L10" s="84"/>
      <c r="M10" s="84"/>
      <c r="N10" s="84"/>
      <c r="O10" s="77" t="s">
        <v>27</v>
      </c>
      <c r="P10" s="78"/>
      <c r="Q10" s="78"/>
      <c r="R10" s="78"/>
      <c r="S10" s="78"/>
      <c r="T10" s="79"/>
    </row>
    <row r="11" spans="1:20" ht="15.75" thickBot="1" x14ac:dyDescent="0.3">
      <c r="A11" s="3" t="s">
        <v>2</v>
      </c>
      <c r="B11" s="86" t="s">
        <v>3</v>
      </c>
      <c r="C11" s="86"/>
      <c r="D11" s="86"/>
      <c r="E11" s="86"/>
      <c r="F11" s="86"/>
      <c r="G11" s="4" t="s">
        <v>4</v>
      </c>
      <c r="H11" s="5" t="s">
        <v>5</v>
      </c>
      <c r="I11" s="87" t="s">
        <v>3</v>
      </c>
      <c r="J11" s="87"/>
      <c r="K11" s="87"/>
      <c r="L11" s="87"/>
      <c r="M11" s="87"/>
      <c r="N11" s="48" t="s">
        <v>5</v>
      </c>
      <c r="O11" s="80" t="s">
        <v>3</v>
      </c>
      <c r="P11" s="81"/>
      <c r="Q11" s="81"/>
      <c r="R11" s="81"/>
      <c r="S11" s="81"/>
      <c r="T11" s="76" t="s">
        <v>5</v>
      </c>
    </row>
    <row r="12" spans="1:20" x14ac:dyDescent="0.25">
      <c r="A12" s="18" t="s">
        <v>17</v>
      </c>
      <c r="B12" s="6"/>
      <c r="C12" s="7"/>
      <c r="D12" s="7"/>
      <c r="E12" s="7"/>
      <c r="F12" s="7"/>
      <c r="G12" s="16"/>
      <c r="H12" s="26"/>
      <c r="I12" s="60" t="s">
        <v>61</v>
      </c>
      <c r="J12" s="50"/>
      <c r="K12" s="50"/>
      <c r="L12" s="50"/>
      <c r="M12" s="51"/>
      <c r="N12" s="52">
        <v>453.25</v>
      </c>
      <c r="O12" s="53" t="s">
        <v>19</v>
      </c>
      <c r="P12" s="50"/>
      <c r="Q12" s="50"/>
      <c r="R12" s="50"/>
      <c r="S12" s="51"/>
      <c r="T12" s="56">
        <v>1499.7</v>
      </c>
    </row>
    <row r="13" spans="1:20" x14ac:dyDescent="0.25">
      <c r="A13" s="72" t="s">
        <v>55</v>
      </c>
      <c r="B13" s="6"/>
      <c r="C13" s="7"/>
      <c r="D13" s="7"/>
      <c r="E13" s="7"/>
      <c r="F13" s="7"/>
      <c r="G13" s="16"/>
      <c r="H13" s="26"/>
      <c r="I13" s="28"/>
      <c r="J13" s="35"/>
      <c r="K13" s="35"/>
      <c r="L13" s="35"/>
      <c r="M13" s="35"/>
      <c r="N13" s="64"/>
      <c r="O13" s="29" t="s">
        <v>56</v>
      </c>
      <c r="P13" s="35"/>
      <c r="Q13" s="35"/>
      <c r="R13" s="35"/>
      <c r="S13" s="35"/>
      <c r="T13" s="67">
        <v>4716.8</v>
      </c>
    </row>
    <row r="14" spans="1:20" ht="15.75" thickBot="1" x14ac:dyDescent="0.3">
      <c r="A14" s="10"/>
      <c r="B14" s="6"/>
      <c r="C14" s="7"/>
      <c r="D14" s="7"/>
      <c r="E14" s="7"/>
      <c r="F14" s="7"/>
      <c r="G14" s="16"/>
      <c r="H14" s="26"/>
      <c r="I14" s="29"/>
      <c r="J14" s="7"/>
      <c r="K14" s="7"/>
      <c r="L14" s="7"/>
      <c r="M14" s="8"/>
      <c r="N14" s="55"/>
      <c r="O14" s="29"/>
      <c r="P14" s="7"/>
      <c r="Q14" s="7"/>
      <c r="R14" s="7"/>
      <c r="S14" s="8"/>
      <c r="T14" s="30"/>
    </row>
    <row r="15" spans="1:20" ht="15.75" thickBot="1" x14ac:dyDescent="0.3">
      <c r="A15" s="11"/>
      <c r="B15" s="12"/>
      <c r="C15" s="13"/>
      <c r="D15" s="13"/>
      <c r="E15" s="13"/>
      <c r="F15" s="23"/>
      <c r="G15" s="17"/>
      <c r="H15" s="27">
        <f>SUM(H12:H14)</f>
        <v>0</v>
      </c>
      <c r="I15" s="33"/>
      <c r="J15" s="20"/>
      <c r="K15" s="20"/>
      <c r="L15" s="20"/>
      <c r="M15" s="21"/>
      <c r="N15" s="34">
        <f>SUM(N12:N14)</f>
        <v>453.25</v>
      </c>
      <c r="O15" s="33"/>
      <c r="P15" s="20"/>
      <c r="Q15" s="20"/>
      <c r="R15" s="20"/>
      <c r="S15" s="21"/>
      <c r="T15" s="34">
        <f>SUM(T12:T14)</f>
        <v>6216.5</v>
      </c>
    </row>
    <row r="16" spans="1:20" ht="56.25" customHeight="1" thickBot="1" x14ac:dyDescent="0.3">
      <c r="A16" s="82" t="str">
        <f>A1</f>
        <v>ул.Садовая д.32</v>
      </c>
      <c r="B16" s="82"/>
      <c r="C16" s="82"/>
      <c r="D16" s="1"/>
      <c r="E16" s="1"/>
      <c r="F16" s="1"/>
      <c r="G16" s="1"/>
      <c r="H16" s="1"/>
      <c r="I16" s="19"/>
      <c r="J16" s="19"/>
      <c r="K16" s="19"/>
      <c r="L16" s="19"/>
      <c r="M16" s="19"/>
      <c r="N16" s="22"/>
      <c r="O16" s="7"/>
      <c r="P16" s="7"/>
      <c r="Q16" s="7"/>
      <c r="R16" s="7"/>
      <c r="S16" s="7"/>
      <c r="T16" s="73"/>
    </row>
    <row r="17" spans="1:20" ht="14.25" customHeight="1" x14ac:dyDescent="0.25">
      <c r="A17" s="2"/>
      <c r="B17" s="83" t="s">
        <v>0</v>
      </c>
      <c r="C17" s="83"/>
      <c r="D17" s="83"/>
      <c r="E17" s="83"/>
      <c r="F17" s="83"/>
      <c r="G17" s="83"/>
      <c r="H17" s="83"/>
      <c r="I17" s="84" t="s">
        <v>1</v>
      </c>
      <c r="J17" s="84"/>
      <c r="K17" s="84"/>
      <c r="L17" s="84"/>
      <c r="M17" s="84"/>
      <c r="N17" s="84"/>
      <c r="O17" s="77" t="s">
        <v>27</v>
      </c>
      <c r="P17" s="78"/>
      <c r="Q17" s="78"/>
      <c r="R17" s="78"/>
      <c r="S17" s="78"/>
      <c r="T17" s="79"/>
    </row>
    <row r="18" spans="1:20" ht="14.25" customHeight="1" thickBot="1" x14ac:dyDescent="0.3">
      <c r="A18" s="3" t="s">
        <v>2</v>
      </c>
      <c r="B18" s="86" t="s">
        <v>3</v>
      </c>
      <c r="C18" s="86"/>
      <c r="D18" s="86"/>
      <c r="E18" s="86"/>
      <c r="F18" s="86"/>
      <c r="G18" s="4" t="s">
        <v>4</v>
      </c>
      <c r="H18" s="5" t="s">
        <v>5</v>
      </c>
      <c r="I18" s="87" t="s">
        <v>3</v>
      </c>
      <c r="J18" s="87"/>
      <c r="K18" s="87"/>
      <c r="L18" s="87"/>
      <c r="M18" s="87"/>
      <c r="N18" s="57" t="s">
        <v>5</v>
      </c>
      <c r="O18" s="80" t="s">
        <v>3</v>
      </c>
      <c r="P18" s="81"/>
      <c r="Q18" s="81"/>
      <c r="R18" s="81"/>
      <c r="S18" s="81"/>
      <c r="T18" s="76" t="s">
        <v>5</v>
      </c>
    </row>
    <row r="19" spans="1:20" ht="14.25" customHeight="1" x14ac:dyDescent="0.25">
      <c r="A19" s="18" t="s">
        <v>18</v>
      </c>
      <c r="B19" s="6" t="s">
        <v>20</v>
      </c>
      <c r="C19" s="7"/>
      <c r="D19" s="7"/>
      <c r="E19" s="7"/>
      <c r="F19" s="7"/>
      <c r="G19" s="16"/>
      <c r="H19" s="26">
        <v>125.82</v>
      </c>
      <c r="I19" s="60" t="s">
        <v>61</v>
      </c>
      <c r="J19" s="50"/>
      <c r="K19" s="50"/>
      <c r="L19" s="50"/>
      <c r="M19" s="51"/>
      <c r="N19" s="52">
        <v>453.25</v>
      </c>
      <c r="O19" s="53" t="s">
        <v>19</v>
      </c>
      <c r="P19" s="50"/>
      <c r="Q19" s="50"/>
      <c r="R19" s="50"/>
      <c r="S19" s="51"/>
      <c r="T19" s="56">
        <v>2265</v>
      </c>
    </row>
    <row r="20" spans="1:20" ht="14.25" customHeight="1" x14ac:dyDescent="0.25">
      <c r="A20" s="72" t="s">
        <v>55</v>
      </c>
      <c r="B20" s="6" t="s">
        <v>20</v>
      </c>
      <c r="C20" s="7"/>
      <c r="D20" s="7"/>
      <c r="E20" s="15"/>
      <c r="F20" s="15"/>
      <c r="G20" s="16"/>
      <c r="H20" s="26">
        <v>148.37</v>
      </c>
      <c r="I20" s="28"/>
      <c r="J20" s="35"/>
      <c r="K20" s="35"/>
      <c r="L20" s="35"/>
      <c r="M20" s="35"/>
      <c r="N20" s="64"/>
      <c r="O20" s="29" t="s">
        <v>21</v>
      </c>
      <c r="P20" s="35"/>
      <c r="Q20" s="35"/>
      <c r="R20" s="35"/>
      <c r="S20" s="35"/>
      <c r="T20" s="67">
        <v>440.49</v>
      </c>
    </row>
    <row r="21" spans="1:20" ht="14.25" customHeight="1" x14ac:dyDescent="0.25">
      <c r="A21" s="10"/>
      <c r="B21" s="6"/>
      <c r="C21" s="7"/>
      <c r="D21" s="7"/>
      <c r="E21" s="7"/>
      <c r="F21" s="7"/>
      <c r="G21" s="16"/>
      <c r="H21" s="26"/>
      <c r="I21" s="28"/>
      <c r="J21" s="35"/>
      <c r="K21" s="35"/>
      <c r="L21" s="35"/>
      <c r="M21" s="35"/>
      <c r="N21" s="68"/>
      <c r="O21" s="29" t="s">
        <v>56</v>
      </c>
      <c r="P21" s="35"/>
      <c r="Q21" s="35"/>
      <c r="R21" s="35"/>
      <c r="S21" s="35"/>
      <c r="T21" s="67">
        <v>3986.88</v>
      </c>
    </row>
    <row r="22" spans="1:20" ht="15.75" thickBot="1" x14ac:dyDescent="0.3">
      <c r="A22" s="10"/>
      <c r="B22" s="6"/>
      <c r="C22" s="7"/>
      <c r="D22" s="7"/>
      <c r="E22" s="7"/>
      <c r="F22" s="7"/>
      <c r="G22" s="16"/>
      <c r="H22" s="26"/>
      <c r="I22" s="29"/>
      <c r="J22" s="7"/>
      <c r="K22" s="7"/>
      <c r="L22" s="7"/>
      <c r="M22" s="7"/>
      <c r="N22" s="71"/>
      <c r="O22" s="31"/>
      <c r="P22" s="32"/>
      <c r="Q22" s="32"/>
      <c r="R22" s="32"/>
      <c r="S22" s="32"/>
      <c r="T22" s="65"/>
    </row>
    <row r="23" spans="1:20" ht="15.75" thickBot="1" x14ac:dyDescent="0.3">
      <c r="A23" s="11"/>
      <c r="B23" s="12"/>
      <c r="C23" s="13"/>
      <c r="D23" s="13"/>
      <c r="E23" s="13"/>
      <c r="F23" s="23"/>
      <c r="G23" s="12"/>
      <c r="H23" s="27">
        <f>SUM(H19:H22)</f>
        <v>274.19</v>
      </c>
      <c r="I23" s="33"/>
      <c r="J23" s="20"/>
      <c r="K23" s="20"/>
      <c r="L23" s="20"/>
      <c r="M23" s="21"/>
      <c r="N23" s="34">
        <f>SUM(N19:N22)</f>
        <v>453.25</v>
      </c>
      <c r="O23" s="33"/>
      <c r="P23" s="20"/>
      <c r="Q23" s="20"/>
      <c r="R23" s="20"/>
      <c r="S23" s="21"/>
      <c r="T23" s="34">
        <f>SUM(T19:T22)</f>
        <v>6692.37</v>
      </c>
    </row>
    <row r="24" spans="1:20" ht="37.5" customHeight="1" thickBot="1" x14ac:dyDescent="0.3">
      <c r="A24" s="82" t="str">
        <f>A16</f>
        <v>ул.Садовая д.32</v>
      </c>
      <c r="B24" s="82"/>
      <c r="C24" s="82"/>
      <c r="D24" s="1"/>
      <c r="E24" s="1"/>
      <c r="F24" s="1"/>
      <c r="G24" s="1"/>
      <c r="H24" s="1"/>
      <c r="I24" s="19"/>
      <c r="J24" s="19"/>
      <c r="K24" s="19"/>
      <c r="L24" s="19"/>
      <c r="M24" s="19"/>
      <c r="N24" s="19"/>
    </row>
    <row r="25" spans="1:20" ht="14.25" customHeight="1" x14ac:dyDescent="0.25">
      <c r="A25" s="2"/>
      <c r="B25" s="83" t="s">
        <v>0</v>
      </c>
      <c r="C25" s="83"/>
      <c r="D25" s="83"/>
      <c r="E25" s="83"/>
      <c r="F25" s="83"/>
      <c r="G25" s="83"/>
      <c r="H25" s="83"/>
      <c r="I25" s="84" t="s">
        <v>1</v>
      </c>
      <c r="J25" s="84"/>
      <c r="K25" s="84"/>
      <c r="L25" s="84"/>
      <c r="M25" s="84"/>
      <c r="N25" s="84"/>
      <c r="O25" s="77" t="s">
        <v>27</v>
      </c>
      <c r="P25" s="78"/>
      <c r="Q25" s="78"/>
      <c r="R25" s="78"/>
      <c r="S25" s="78"/>
      <c r="T25" s="79"/>
    </row>
    <row r="26" spans="1:20" ht="14.25" customHeight="1" thickBot="1" x14ac:dyDescent="0.3">
      <c r="A26" s="3" t="s">
        <v>2</v>
      </c>
      <c r="B26" s="86" t="s">
        <v>3</v>
      </c>
      <c r="C26" s="86"/>
      <c r="D26" s="86"/>
      <c r="E26" s="86"/>
      <c r="F26" s="86"/>
      <c r="G26" s="4" t="s">
        <v>4</v>
      </c>
      <c r="H26" s="5" t="s">
        <v>5</v>
      </c>
      <c r="I26" s="87" t="s">
        <v>3</v>
      </c>
      <c r="J26" s="87"/>
      <c r="K26" s="87"/>
      <c r="L26" s="87"/>
      <c r="M26" s="87"/>
      <c r="N26" s="48" t="s">
        <v>5</v>
      </c>
      <c r="O26" s="80" t="s">
        <v>3</v>
      </c>
      <c r="P26" s="81"/>
      <c r="Q26" s="81"/>
      <c r="R26" s="81"/>
      <c r="S26" s="81"/>
      <c r="T26" s="76" t="s">
        <v>5</v>
      </c>
    </row>
    <row r="27" spans="1:20" ht="14.25" customHeight="1" x14ac:dyDescent="0.25">
      <c r="A27" s="18" t="s">
        <v>22</v>
      </c>
      <c r="B27" s="6"/>
      <c r="C27" s="7"/>
      <c r="D27" s="7"/>
      <c r="E27" s="7"/>
      <c r="F27" s="7"/>
      <c r="G27" s="16"/>
      <c r="H27" s="26"/>
      <c r="I27" s="60" t="s">
        <v>61</v>
      </c>
      <c r="J27" s="50"/>
      <c r="K27" s="50"/>
      <c r="L27" s="50"/>
      <c r="M27" s="51"/>
      <c r="N27" s="52">
        <v>453.25</v>
      </c>
      <c r="O27" s="49"/>
      <c r="P27" s="50"/>
      <c r="Q27" s="50"/>
      <c r="R27" s="50"/>
      <c r="S27" s="51"/>
      <c r="T27" s="52"/>
    </row>
    <row r="28" spans="1:20" ht="14.25" customHeight="1" x14ac:dyDescent="0.25">
      <c r="A28" s="72" t="s">
        <v>55</v>
      </c>
      <c r="B28" s="6"/>
      <c r="C28" s="7"/>
      <c r="D28" s="7"/>
      <c r="E28" s="15"/>
      <c r="F28" s="15"/>
      <c r="G28" s="16"/>
      <c r="H28" s="26"/>
      <c r="I28" s="28"/>
      <c r="J28" s="35"/>
      <c r="K28" s="35"/>
      <c r="L28" s="35"/>
      <c r="M28" s="35"/>
      <c r="N28" s="64"/>
      <c r="O28" s="28"/>
      <c r="P28" s="35"/>
      <c r="Q28" s="35"/>
      <c r="R28" s="35"/>
      <c r="S28" s="35"/>
      <c r="T28" s="64"/>
    </row>
    <row r="29" spans="1:20" ht="15.75" thickBot="1" x14ac:dyDescent="0.3">
      <c r="A29" s="10"/>
      <c r="B29" s="6"/>
      <c r="C29" s="7"/>
      <c r="D29" s="7"/>
      <c r="E29" s="7"/>
      <c r="F29" s="7"/>
      <c r="G29" s="16"/>
      <c r="H29" s="26"/>
      <c r="I29" s="29"/>
      <c r="J29" s="7"/>
      <c r="K29" s="7"/>
      <c r="L29" s="7"/>
      <c r="M29" s="8"/>
      <c r="N29" s="55"/>
      <c r="O29" s="31"/>
      <c r="P29" s="32"/>
      <c r="Q29" s="32"/>
      <c r="R29" s="32"/>
      <c r="S29" s="32"/>
      <c r="T29" s="65"/>
    </row>
    <row r="30" spans="1:20" ht="15.75" thickBot="1" x14ac:dyDescent="0.3">
      <c r="A30" s="11"/>
      <c r="B30" s="12"/>
      <c r="C30" s="13"/>
      <c r="D30" s="13"/>
      <c r="E30" s="13"/>
      <c r="F30" s="23"/>
      <c r="G30" s="12"/>
      <c r="H30" s="27">
        <f>SUM(H27:H29)</f>
        <v>0</v>
      </c>
      <c r="I30" s="33"/>
      <c r="J30" s="20"/>
      <c r="K30" s="20"/>
      <c r="L30" s="20"/>
      <c r="M30" s="21"/>
      <c r="N30" s="34">
        <f>SUM(N27:N29)</f>
        <v>453.25</v>
      </c>
      <c r="O30" s="33"/>
      <c r="P30" s="20"/>
      <c r="Q30" s="20"/>
      <c r="R30" s="20"/>
      <c r="S30" s="21"/>
      <c r="T30" s="34">
        <f>SUM(T27:T28)</f>
        <v>0</v>
      </c>
    </row>
    <row r="31" spans="1:20" ht="45" customHeight="1" thickBot="1" x14ac:dyDescent="0.3">
      <c r="A31" s="82" t="str">
        <f>A24</f>
        <v>ул.Садовая д.32</v>
      </c>
      <c r="B31" s="82"/>
      <c r="C31" s="82"/>
      <c r="D31" s="1"/>
      <c r="E31" s="1"/>
      <c r="F31" s="1"/>
      <c r="G31" s="1"/>
      <c r="H31" s="1"/>
      <c r="I31" s="19"/>
      <c r="J31" s="19"/>
      <c r="K31" s="19"/>
      <c r="L31" s="19"/>
      <c r="M31" s="19"/>
      <c r="N31" s="19"/>
    </row>
    <row r="32" spans="1:20" ht="14.25" customHeight="1" x14ac:dyDescent="0.25">
      <c r="A32" s="2"/>
      <c r="B32" s="83" t="s">
        <v>0</v>
      </c>
      <c r="C32" s="83"/>
      <c r="D32" s="83"/>
      <c r="E32" s="83"/>
      <c r="F32" s="83"/>
      <c r="G32" s="83"/>
      <c r="H32" s="83"/>
      <c r="I32" s="84" t="s">
        <v>1</v>
      </c>
      <c r="J32" s="84"/>
      <c r="K32" s="84"/>
      <c r="L32" s="84"/>
      <c r="M32" s="84"/>
      <c r="N32" s="84"/>
      <c r="O32" s="77" t="s">
        <v>27</v>
      </c>
      <c r="P32" s="78"/>
      <c r="Q32" s="78"/>
      <c r="R32" s="78"/>
      <c r="S32" s="78"/>
      <c r="T32" s="79"/>
    </row>
    <row r="33" spans="1:20" ht="14.25" customHeight="1" thickBot="1" x14ac:dyDescent="0.3">
      <c r="A33" s="3" t="s">
        <v>2</v>
      </c>
      <c r="B33" s="86" t="s">
        <v>3</v>
      </c>
      <c r="C33" s="86"/>
      <c r="D33" s="86"/>
      <c r="E33" s="86"/>
      <c r="F33" s="86"/>
      <c r="G33" s="4" t="s">
        <v>4</v>
      </c>
      <c r="H33" s="5" t="s">
        <v>5</v>
      </c>
      <c r="I33" s="87" t="s">
        <v>3</v>
      </c>
      <c r="J33" s="87"/>
      <c r="K33" s="87"/>
      <c r="L33" s="87"/>
      <c r="M33" s="87"/>
      <c r="N33" s="48" t="s">
        <v>5</v>
      </c>
      <c r="O33" s="80" t="s">
        <v>3</v>
      </c>
      <c r="P33" s="81"/>
      <c r="Q33" s="81"/>
      <c r="R33" s="81"/>
      <c r="S33" s="81"/>
      <c r="T33" s="76" t="s">
        <v>5</v>
      </c>
    </row>
    <row r="34" spans="1:20" ht="14.25" customHeight="1" x14ac:dyDescent="0.25">
      <c r="A34" s="18" t="s">
        <v>23</v>
      </c>
      <c r="B34" s="6"/>
      <c r="C34" s="7"/>
      <c r="D34" s="7"/>
      <c r="E34" s="7"/>
      <c r="F34" s="7"/>
      <c r="G34" s="16"/>
      <c r="H34" s="26"/>
      <c r="I34" s="53" t="s">
        <v>24</v>
      </c>
      <c r="J34" s="58"/>
      <c r="K34" s="58"/>
      <c r="L34" s="58"/>
      <c r="M34" s="59"/>
      <c r="N34" s="56">
        <v>691.62</v>
      </c>
      <c r="O34" s="49"/>
      <c r="P34" s="50"/>
      <c r="Q34" s="50"/>
      <c r="R34" s="50"/>
      <c r="S34" s="51"/>
      <c r="T34" s="52"/>
    </row>
    <row r="35" spans="1:20" ht="14.25" customHeight="1" x14ac:dyDescent="0.25">
      <c r="A35" s="72" t="s">
        <v>55</v>
      </c>
      <c r="B35" s="6"/>
      <c r="C35" s="7"/>
      <c r="D35" s="7"/>
      <c r="E35" s="15"/>
      <c r="F35" s="15"/>
      <c r="G35" s="16"/>
      <c r="H35" s="26"/>
      <c r="I35" s="61" t="s">
        <v>61</v>
      </c>
      <c r="J35" s="36"/>
      <c r="K35" s="36"/>
      <c r="L35" s="36"/>
      <c r="M35" s="36"/>
      <c r="N35" s="63">
        <v>453.25</v>
      </c>
      <c r="O35" s="61"/>
      <c r="P35" s="35"/>
      <c r="Q35" s="35"/>
      <c r="R35" s="35"/>
      <c r="S35" s="35"/>
      <c r="T35" s="64"/>
    </row>
    <row r="36" spans="1:20" ht="14.25" customHeight="1" x14ac:dyDescent="0.25">
      <c r="A36" s="10"/>
      <c r="B36" s="6"/>
      <c r="C36" s="7"/>
      <c r="D36" s="7"/>
      <c r="E36" s="7"/>
      <c r="F36" s="7"/>
      <c r="G36" s="16"/>
      <c r="H36" s="26"/>
      <c r="I36" s="29"/>
      <c r="J36" s="7"/>
      <c r="K36" s="7"/>
      <c r="L36" s="7"/>
      <c r="M36" s="8"/>
      <c r="N36" s="55"/>
      <c r="O36" s="31"/>
      <c r="P36" s="32"/>
      <c r="Q36" s="32"/>
      <c r="R36" s="32"/>
      <c r="S36" s="32"/>
      <c r="T36" s="70"/>
    </row>
    <row r="37" spans="1:20" ht="15.75" thickBot="1" x14ac:dyDescent="0.3">
      <c r="A37" s="10"/>
      <c r="B37" s="6"/>
      <c r="C37" s="7"/>
      <c r="D37" s="7"/>
      <c r="E37" s="7"/>
      <c r="F37" s="7"/>
      <c r="G37" s="16"/>
      <c r="H37" s="26"/>
      <c r="I37" s="29"/>
      <c r="J37" s="7"/>
      <c r="K37" s="7"/>
      <c r="L37" s="7"/>
      <c r="M37" s="8"/>
      <c r="N37" s="55"/>
      <c r="O37" s="31"/>
      <c r="P37" s="32"/>
      <c r="Q37" s="32"/>
      <c r="R37" s="32"/>
      <c r="S37" s="32"/>
      <c r="T37" s="65"/>
    </row>
    <row r="38" spans="1:20" ht="15.75" thickBot="1" x14ac:dyDescent="0.3">
      <c r="A38" s="11"/>
      <c r="B38" s="12"/>
      <c r="C38" s="13"/>
      <c r="D38" s="13"/>
      <c r="E38" s="13"/>
      <c r="F38" s="23"/>
      <c r="G38" s="12"/>
      <c r="H38" s="27">
        <f>SUM(H34:H37)</f>
        <v>0</v>
      </c>
      <c r="I38" s="33"/>
      <c r="J38" s="20"/>
      <c r="K38" s="20"/>
      <c r="L38" s="20"/>
      <c r="M38" s="21"/>
      <c r="N38" s="34">
        <f>SUM(N34:N37)</f>
        <v>1144.8699999999999</v>
      </c>
      <c r="O38" s="33"/>
      <c r="P38" s="20"/>
      <c r="Q38" s="20"/>
      <c r="R38" s="20"/>
      <c r="S38" s="21"/>
      <c r="T38" s="34">
        <f>SUM(T34:T35)</f>
        <v>0</v>
      </c>
    </row>
    <row r="39" spans="1:20" ht="50.25" customHeight="1" thickBot="1" x14ac:dyDescent="0.3">
      <c r="A39" s="82" t="str">
        <f>A31</f>
        <v>ул.Садовая д.32</v>
      </c>
      <c r="B39" s="82"/>
      <c r="C39" s="82"/>
      <c r="D39" s="1"/>
      <c r="E39" s="1"/>
      <c r="F39" s="1"/>
      <c r="G39" s="1"/>
      <c r="H39" s="1"/>
      <c r="I39" s="19"/>
      <c r="J39" s="19"/>
      <c r="K39" s="19"/>
      <c r="L39" s="19"/>
      <c r="M39" s="19"/>
      <c r="N39" s="19"/>
    </row>
    <row r="40" spans="1:20" ht="14.25" customHeight="1" x14ac:dyDescent="0.25">
      <c r="A40" s="2"/>
      <c r="B40" s="83" t="s">
        <v>0</v>
      </c>
      <c r="C40" s="83"/>
      <c r="D40" s="83"/>
      <c r="E40" s="83"/>
      <c r="F40" s="83"/>
      <c r="G40" s="83"/>
      <c r="H40" s="83"/>
      <c r="I40" s="84" t="s">
        <v>1</v>
      </c>
      <c r="J40" s="84"/>
      <c r="K40" s="84"/>
      <c r="L40" s="84"/>
      <c r="M40" s="84"/>
      <c r="N40" s="84"/>
      <c r="O40" s="77" t="s">
        <v>27</v>
      </c>
      <c r="P40" s="78"/>
      <c r="Q40" s="78"/>
      <c r="R40" s="78"/>
      <c r="S40" s="78"/>
      <c r="T40" s="79"/>
    </row>
    <row r="41" spans="1:20" ht="14.25" customHeight="1" thickBot="1" x14ac:dyDescent="0.3">
      <c r="A41" s="3" t="s">
        <v>2</v>
      </c>
      <c r="B41" s="86" t="s">
        <v>3</v>
      </c>
      <c r="C41" s="86"/>
      <c r="D41" s="86"/>
      <c r="E41" s="86"/>
      <c r="F41" s="86"/>
      <c r="G41" s="4" t="s">
        <v>4</v>
      </c>
      <c r="H41" s="5" t="s">
        <v>5</v>
      </c>
      <c r="I41" s="87" t="s">
        <v>3</v>
      </c>
      <c r="J41" s="87"/>
      <c r="K41" s="87"/>
      <c r="L41" s="87"/>
      <c r="M41" s="87"/>
      <c r="N41" s="48" t="s">
        <v>5</v>
      </c>
      <c r="O41" s="80" t="s">
        <v>3</v>
      </c>
      <c r="P41" s="81"/>
      <c r="Q41" s="81"/>
      <c r="R41" s="81"/>
      <c r="S41" s="81"/>
      <c r="T41" s="76" t="s">
        <v>5</v>
      </c>
    </row>
    <row r="42" spans="1:20" ht="14.25" customHeight="1" x14ac:dyDescent="0.25">
      <c r="A42" s="18" t="s">
        <v>25</v>
      </c>
      <c r="B42" s="6"/>
      <c r="C42" s="7"/>
      <c r="D42" s="7"/>
      <c r="E42" s="7"/>
      <c r="F42" s="7"/>
      <c r="G42" s="16"/>
      <c r="H42" s="26"/>
      <c r="I42" s="60" t="s">
        <v>28</v>
      </c>
      <c r="J42" s="50"/>
      <c r="K42" s="50"/>
      <c r="L42" s="50"/>
      <c r="M42" s="51"/>
      <c r="N42" s="52">
        <v>468.02</v>
      </c>
      <c r="O42" s="49"/>
      <c r="P42" s="50"/>
      <c r="Q42" s="50"/>
      <c r="R42" s="50"/>
      <c r="S42" s="51"/>
      <c r="T42" s="52"/>
    </row>
    <row r="43" spans="1:20" ht="14.25" customHeight="1" x14ac:dyDescent="0.25">
      <c r="A43" s="72" t="s">
        <v>55</v>
      </c>
      <c r="B43" s="6"/>
      <c r="C43" s="7"/>
      <c r="D43" s="7"/>
      <c r="E43" s="15"/>
      <c r="F43" s="15"/>
      <c r="G43" s="16"/>
      <c r="H43" s="26"/>
      <c r="I43" s="61" t="s">
        <v>29</v>
      </c>
      <c r="J43" s="35"/>
      <c r="K43" s="35"/>
      <c r="L43" s="35"/>
      <c r="M43" s="35"/>
      <c r="N43" s="63">
        <v>455.81</v>
      </c>
      <c r="O43" s="28"/>
      <c r="P43" s="35"/>
      <c r="Q43" s="35"/>
      <c r="R43" s="35"/>
      <c r="S43" s="35"/>
      <c r="T43" s="64"/>
    </row>
    <row r="44" spans="1:20" ht="14.25" customHeight="1" x14ac:dyDescent="0.25">
      <c r="A44" s="10"/>
      <c r="B44" s="6"/>
      <c r="C44" s="7"/>
      <c r="D44" s="7"/>
      <c r="E44" s="7"/>
      <c r="F44" s="7"/>
      <c r="G44" s="16"/>
      <c r="H44" s="26"/>
      <c r="I44" s="61" t="s">
        <v>60</v>
      </c>
      <c r="J44" s="36"/>
      <c r="K44" s="36"/>
      <c r="L44" s="36"/>
      <c r="M44" s="36"/>
      <c r="N44" s="66">
        <v>580.25</v>
      </c>
      <c r="O44" s="28"/>
      <c r="P44" s="35"/>
      <c r="Q44" s="35"/>
      <c r="R44" s="35"/>
      <c r="S44" s="35"/>
      <c r="T44" s="68"/>
    </row>
    <row r="45" spans="1:20" ht="14.25" customHeight="1" x14ac:dyDescent="0.25">
      <c r="A45" s="10"/>
      <c r="B45" s="6"/>
      <c r="C45" s="7"/>
      <c r="D45" s="7"/>
      <c r="E45" s="7"/>
      <c r="F45" s="7"/>
      <c r="G45" s="16"/>
      <c r="H45" s="26"/>
      <c r="I45" s="61" t="s">
        <v>60</v>
      </c>
      <c r="J45" s="7"/>
      <c r="K45" s="7"/>
      <c r="L45" s="7"/>
      <c r="M45" s="7"/>
      <c r="N45" s="67">
        <v>445.98</v>
      </c>
      <c r="O45" s="28"/>
      <c r="P45" s="7"/>
      <c r="Q45" s="7"/>
      <c r="R45" s="7"/>
      <c r="S45" s="7"/>
      <c r="T45" s="69"/>
    </row>
    <row r="46" spans="1:20" ht="14.25" customHeight="1" x14ac:dyDescent="0.25">
      <c r="A46" s="10"/>
      <c r="B46" s="6"/>
      <c r="C46" s="7"/>
      <c r="D46" s="7"/>
      <c r="E46" s="15"/>
      <c r="F46" s="15"/>
      <c r="G46" s="16"/>
      <c r="H46" s="26"/>
      <c r="I46" s="29" t="s">
        <v>30</v>
      </c>
      <c r="J46" s="7"/>
      <c r="K46" s="7"/>
      <c r="L46" s="7"/>
      <c r="M46" s="7"/>
      <c r="N46" s="67">
        <v>667.35</v>
      </c>
      <c r="O46" s="29"/>
      <c r="P46" s="7"/>
      <c r="Q46" s="7"/>
      <c r="R46" s="7"/>
      <c r="S46" s="7"/>
      <c r="T46" s="67"/>
    </row>
    <row r="47" spans="1:20" ht="14.25" customHeight="1" x14ac:dyDescent="0.25">
      <c r="A47" s="10"/>
      <c r="B47" s="6"/>
      <c r="C47" s="7"/>
      <c r="D47" s="7"/>
      <c r="E47" s="15"/>
      <c r="F47" s="15"/>
      <c r="G47" s="16"/>
      <c r="H47" s="26"/>
      <c r="I47" s="29" t="s">
        <v>31</v>
      </c>
      <c r="J47" s="7"/>
      <c r="K47" s="7"/>
      <c r="L47" s="7"/>
      <c r="M47" s="8"/>
      <c r="N47" s="55">
        <v>1183.47</v>
      </c>
      <c r="O47" s="29"/>
      <c r="P47" s="7"/>
      <c r="Q47" s="7"/>
      <c r="R47" s="7"/>
      <c r="S47" s="7"/>
      <c r="T47" s="67"/>
    </row>
    <row r="48" spans="1:20" ht="15.75" thickBot="1" x14ac:dyDescent="0.3">
      <c r="A48" s="10"/>
      <c r="B48" s="6"/>
      <c r="C48" s="7"/>
      <c r="D48" s="7"/>
      <c r="E48" s="7"/>
      <c r="F48" s="7"/>
      <c r="G48" s="16"/>
      <c r="H48" s="26"/>
      <c r="I48" s="29" t="s">
        <v>61</v>
      </c>
      <c r="J48" s="7"/>
      <c r="K48" s="7"/>
      <c r="L48" s="7"/>
      <c r="M48" s="8"/>
      <c r="N48" s="55">
        <v>453.25</v>
      </c>
      <c r="O48" s="31"/>
      <c r="P48" s="32"/>
      <c r="Q48" s="32"/>
      <c r="R48" s="32"/>
      <c r="S48" s="32"/>
      <c r="T48" s="65"/>
    </row>
    <row r="49" spans="1:20" ht="15.75" thickBot="1" x14ac:dyDescent="0.3">
      <c r="A49" s="11"/>
      <c r="B49" s="12"/>
      <c r="C49" s="13"/>
      <c r="D49" s="13"/>
      <c r="E49" s="13"/>
      <c r="F49" s="23"/>
      <c r="G49" s="12"/>
      <c r="H49" s="27">
        <f>SUM(H42:H48)</f>
        <v>0</v>
      </c>
      <c r="I49" s="33"/>
      <c r="J49" s="20"/>
      <c r="K49" s="20"/>
      <c r="L49" s="20"/>
      <c r="M49" s="21"/>
      <c r="N49" s="34">
        <f>SUM(N42:N48)</f>
        <v>4254.13</v>
      </c>
      <c r="O49" s="33"/>
      <c r="P49" s="20"/>
      <c r="Q49" s="20"/>
      <c r="R49" s="20"/>
      <c r="S49" s="21"/>
      <c r="T49" s="34">
        <f>SUM(T42:T47)</f>
        <v>0</v>
      </c>
    </row>
    <row r="50" spans="1:20" ht="46.5" customHeight="1" thickBot="1" x14ac:dyDescent="0.3">
      <c r="A50" s="82" t="str">
        <f>A39</f>
        <v>ул.Садовая д.32</v>
      </c>
      <c r="B50" s="82"/>
      <c r="C50" s="82"/>
      <c r="D50" s="1"/>
      <c r="E50" s="1"/>
      <c r="F50" s="1"/>
      <c r="G50" s="1"/>
      <c r="H50" s="1"/>
      <c r="I50" s="19"/>
      <c r="J50" s="19"/>
      <c r="K50" s="19"/>
      <c r="L50" s="19"/>
      <c r="M50" s="19"/>
      <c r="N50" s="19"/>
    </row>
    <row r="51" spans="1:20" ht="14.25" customHeight="1" x14ac:dyDescent="0.25">
      <c r="A51" s="2"/>
      <c r="B51" s="83" t="s">
        <v>0</v>
      </c>
      <c r="C51" s="83"/>
      <c r="D51" s="83"/>
      <c r="E51" s="83"/>
      <c r="F51" s="83"/>
      <c r="G51" s="83"/>
      <c r="H51" s="83"/>
      <c r="I51" s="84" t="s">
        <v>1</v>
      </c>
      <c r="J51" s="84"/>
      <c r="K51" s="84"/>
      <c r="L51" s="84"/>
      <c r="M51" s="84"/>
      <c r="N51" s="84"/>
      <c r="O51" s="77" t="s">
        <v>27</v>
      </c>
      <c r="P51" s="78"/>
      <c r="Q51" s="78"/>
      <c r="R51" s="78"/>
      <c r="S51" s="78"/>
      <c r="T51" s="79"/>
    </row>
    <row r="52" spans="1:20" ht="14.25" customHeight="1" thickBot="1" x14ac:dyDescent="0.3">
      <c r="A52" s="3" t="s">
        <v>2</v>
      </c>
      <c r="B52" s="86" t="s">
        <v>3</v>
      </c>
      <c r="C52" s="86"/>
      <c r="D52" s="86"/>
      <c r="E52" s="86"/>
      <c r="F52" s="86"/>
      <c r="G52" s="4" t="s">
        <v>4</v>
      </c>
      <c r="H52" s="5" t="s">
        <v>5</v>
      </c>
      <c r="I52" s="87" t="s">
        <v>3</v>
      </c>
      <c r="J52" s="87"/>
      <c r="K52" s="87"/>
      <c r="L52" s="87"/>
      <c r="M52" s="87"/>
      <c r="N52" s="48" t="s">
        <v>5</v>
      </c>
      <c r="O52" s="80" t="s">
        <v>3</v>
      </c>
      <c r="P52" s="81"/>
      <c r="Q52" s="81"/>
      <c r="R52" s="81"/>
      <c r="S52" s="81"/>
      <c r="T52" s="76" t="s">
        <v>5</v>
      </c>
    </row>
    <row r="53" spans="1:20" ht="14.25" customHeight="1" x14ac:dyDescent="0.25">
      <c r="A53" s="18" t="s">
        <v>26</v>
      </c>
      <c r="B53" s="6" t="s">
        <v>32</v>
      </c>
      <c r="C53" s="7"/>
      <c r="D53" s="7"/>
      <c r="E53" s="7"/>
      <c r="F53" s="7"/>
      <c r="G53" s="16"/>
      <c r="H53" s="26">
        <v>2684</v>
      </c>
      <c r="I53" s="60" t="s">
        <v>33</v>
      </c>
      <c r="J53" s="50"/>
      <c r="K53" s="50"/>
      <c r="L53" s="50"/>
      <c r="M53" s="51"/>
      <c r="N53" s="52">
        <v>1197.77</v>
      </c>
      <c r="O53" s="49" t="s">
        <v>62</v>
      </c>
      <c r="P53" s="50"/>
      <c r="Q53" s="50"/>
      <c r="R53" s="50"/>
      <c r="S53" s="51"/>
      <c r="T53" s="52">
        <v>2968.84</v>
      </c>
    </row>
    <row r="54" spans="1:20" ht="14.25" customHeight="1" x14ac:dyDescent="0.25">
      <c r="A54" s="72" t="s">
        <v>55</v>
      </c>
      <c r="B54" s="6" t="s">
        <v>41</v>
      </c>
      <c r="C54" s="7"/>
      <c r="D54" s="7"/>
      <c r="E54" s="15"/>
      <c r="F54" s="15"/>
      <c r="G54" s="16"/>
      <c r="H54" s="26">
        <v>1245</v>
      </c>
      <c r="I54" s="61" t="s">
        <v>34</v>
      </c>
      <c r="J54" s="35"/>
      <c r="K54" s="35"/>
      <c r="L54" s="35"/>
      <c r="M54" s="35"/>
      <c r="N54" s="63">
        <v>2207.96</v>
      </c>
      <c r="O54" s="28"/>
      <c r="P54" s="35"/>
      <c r="Q54" s="35"/>
      <c r="R54" s="35"/>
      <c r="S54" s="35"/>
      <c r="T54" s="64"/>
    </row>
    <row r="55" spans="1:20" ht="14.25" customHeight="1" x14ac:dyDescent="0.25">
      <c r="A55" s="10"/>
      <c r="B55" s="6"/>
      <c r="C55" s="7"/>
      <c r="D55" s="7"/>
      <c r="E55" s="15"/>
      <c r="F55" s="15"/>
      <c r="G55" s="16"/>
      <c r="H55" s="26"/>
      <c r="I55" s="61" t="s">
        <v>59</v>
      </c>
      <c r="J55" s="36"/>
      <c r="K55" s="36"/>
      <c r="L55" s="36"/>
      <c r="M55" s="36"/>
      <c r="N55" s="63">
        <v>2942.13</v>
      </c>
      <c r="O55" s="28"/>
      <c r="P55" s="35"/>
      <c r="Q55" s="35"/>
      <c r="R55" s="35"/>
      <c r="S55" s="35"/>
      <c r="T55" s="64"/>
    </row>
    <row r="56" spans="1:20" ht="14.25" customHeight="1" x14ac:dyDescent="0.25">
      <c r="A56" s="10"/>
      <c r="B56" s="6"/>
      <c r="C56" s="7"/>
      <c r="D56" s="7"/>
      <c r="E56" s="15"/>
      <c r="F56" s="15"/>
      <c r="G56" s="16"/>
      <c r="H56" s="26"/>
      <c r="I56" s="61" t="s">
        <v>35</v>
      </c>
      <c r="J56" s="36"/>
      <c r="K56" s="36"/>
      <c r="L56" s="36"/>
      <c r="M56" s="36"/>
      <c r="N56" s="63">
        <v>592.41</v>
      </c>
      <c r="O56" s="28"/>
      <c r="P56" s="35"/>
      <c r="Q56" s="35"/>
      <c r="R56" s="35"/>
      <c r="S56" s="35"/>
      <c r="T56" s="64"/>
    </row>
    <row r="57" spans="1:20" ht="14.25" customHeight="1" x14ac:dyDescent="0.25">
      <c r="A57" s="10"/>
      <c r="B57" s="6"/>
      <c r="C57" s="7"/>
      <c r="D57" s="7"/>
      <c r="E57" s="15"/>
      <c r="F57" s="15"/>
      <c r="G57" s="16"/>
      <c r="H57" s="26"/>
      <c r="I57" s="61" t="s">
        <v>36</v>
      </c>
      <c r="J57" s="36"/>
      <c r="K57" s="36"/>
      <c r="L57" s="36"/>
      <c r="M57" s="36"/>
      <c r="N57" s="63">
        <v>1744.91</v>
      </c>
      <c r="O57" s="28"/>
      <c r="P57" s="35"/>
      <c r="Q57" s="35"/>
      <c r="R57" s="35"/>
      <c r="S57" s="35"/>
      <c r="T57" s="64"/>
    </row>
    <row r="58" spans="1:20" ht="14.25" customHeight="1" x14ac:dyDescent="0.25">
      <c r="A58" s="10"/>
      <c r="B58" s="6"/>
      <c r="C58" s="7"/>
      <c r="D58" s="7"/>
      <c r="E58" s="15"/>
      <c r="F58" s="15"/>
      <c r="G58" s="16"/>
      <c r="H58" s="26"/>
      <c r="I58" s="61" t="s">
        <v>61</v>
      </c>
      <c r="J58" s="36"/>
      <c r="K58" s="36"/>
      <c r="L58" s="36"/>
      <c r="M58" s="36"/>
      <c r="N58" s="63">
        <v>453.25</v>
      </c>
      <c r="O58" s="28"/>
      <c r="P58" s="35"/>
      <c r="Q58" s="35"/>
      <c r="R58" s="35"/>
      <c r="S58" s="35"/>
      <c r="T58" s="64"/>
    </row>
    <row r="59" spans="1:20" ht="15.75" thickBot="1" x14ac:dyDescent="0.3">
      <c r="A59" s="10"/>
      <c r="B59" s="6"/>
      <c r="C59" s="7"/>
      <c r="D59" s="7"/>
      <c r="E59" s="7"/>
      <c r="F59" s="7"/>
      <c r="G59" s="16"/>
      <c r="H59" s="26"/>
      <c r="I59" s="29"/>
      <c r="J59" s="7"/>
      <c r="K59" s="7"/>
      <c r="L59" s="7"/>
      <c r="M59" s="8"/>
      <c r="N59" s="55"/>
      <c r="O59" s="31"/>
      <c r="P59" s="32"/>
      <c r="Q59" s="32"/>
      <c r="R59" s="32"/>
      <c r="S59" s="32"/>
      <c r="T59" s="65"/>
    </row>
    <row r="60" spans="1:20" ht="15.75" thickBot="1" x14ac:dyDescent="0.3">
      <c r="A60" s="11"/>
      <c r="B60" s="12"/>
      <c r="C60" s="13"/>
      <c r="D60" s="13"/>
      <c r="E60" s="13"/>
      <c r="F60" s="23"/>
      <c r="G60" s="12"/>
      <c r="H60" s="27">
        <f>SUM(H53:H59)</f>
        <v>3929</v>
      </c>
      <c r="I60" s="33"/>
      <c r="J60" s="20"/>
      <c r="K60" s="20"/>
      <c r="L60" s="20"/>
      <c r="M60" s="21"/>
      <c r="N60" s="34">
        <f>SUM(N53:N59)</f>
        <v>9138.43</v>
      </c>
      <c r="O60" s="33"/>
      <c r="P60" s="20"/>
      <c r="Q60" s="20"/>
      <c r="R60" s="20"/>
      <c r="S60" s="21"/>
      <c r="T60" s="34">
        <f>SUM(T53:T59)</f>
        <v>2968.84</v>
      </c>
    </row>
    <row r="61" spans="1:20" ht="53.25" customHeight="1" thickBot="1" x14ac:dyDescent="0.3">
      <c r="A61" s="82" t="str">
        <f>A50</f>
        <v>ул.Садовая д.32</v>
      </c>
      <c r="B61" s="82"/>
      <c r="C61" s="82"/>
      <c r="D61" s="1"/>
      <c r="E61" s="1"/>
      <c r="F61" s="1"/>
      <c r="G61" s="1"/>
      <c r="H61" s="1"/>
      <c r="I61" s="19"/>
      <c r="J61" s="19"/>
      <c r="K61" s="19"/>
      <c r="L61" s="19"/>
      <c r="M61" s="19"/>
      <c r="N61" s="19"/>
    </row>
    <row r="62" spans="1:20" ht="14.25" customHeight="1" x14ac:dyDescent="0.25">
      <c r="A62" s="2"/>
      <c r="B62" s="83" t="s">
        <v>0</v>
      </c>
      <c r="C62" s="83"/>
      <c r="D62" s="83"/>
      <c r="E62" s="83"/>
      <c r="F62" s="83"/>
      <c r="G62" s="83"/>
      <c r="H62" s="83"/>
      <c r="I62" s="84" t="s">
        <v>1</v>
      </c>
      <c r="J62" s="84"/>
      <c r="K62" s="84"/>
      <c r="L62" s="84"/>
      <c r="M62" s="84"/>
      <c r="N62" s="84"/>
      <c r="O62" s="77" t="s">
        <v>27</v>
      </c>
      <c r="P62" s="78"/>
      <c r="Q62" s="78"/>
      <c r="R62" s="78"/>
      <c r="S62" s="78"/>
      <c r="T62" s="79"/>
    </row>
    <row r="63" spans="1:20" ht="14.25" customHeight="1" thickBot="1" x14ac:dyDescent="0.3">
      <c r="A63" s="3" t="s">
        <v>2</v>
      </c>
      <c r="B63" s="86" t="s">
        <v>3</v>
      </c>
      <c r="C63" s="86"/>
      <c r="D63" s="86"/>
      <c r="E63" s="86"/>
      <c r="F63" s="86"/>
      <c r="G63" s="4" t="s">
        <v>4</v>
      </c>
      <c r="H63" s="5" t="s">
        <v>5</v>
      </c>
      <c r="I63" s="87" t="s">
        <v>3</v>
      </c>
      <c r="J63" s="87"/>
      <c r="K63" s="87"/>
      <c r="L63" s="87"/>
      <c r="M63" s="87"/>
      <c r="N63" s="48" t="s">
        <v>5</v>
      </c>
      <c r="O63" s="80" t="s">
        <v>3</v>
      </c>
      <c r="P63" s="81"/>
      <c r="Q63" s="81"/>
      <c r="R63" s="81"/>
      <c r="S63" s="81"/>
      <c r="T63" s="76" t="s">
        <v>5</v>
      </c>
    </row>
    <row r="64" spans="1:20" ht="14.25" customHeight="1" x14ac:dyDescent="0.25">
      <c r="A64" s="18" t="s">
        <v>37</v>
      </c>
      <c r="B64" s="6"/>
      <c r="C64" s="7"/>
      <c r="D64" s="7"/>
      <c r="E64" s="7"/>
      <c r="F64" s="7"/>
      <c r="G64" s="16"/>
      <c r="H64" s="26"/>
      <c r="I64" s="60" t="s">
        <v>61</v>
      </c>
      <c r="J64" s="50"/>
      <c r="K64" s="50"/>
      <c r="L64" s="50"/>
      <c r="M64" s="51"/>
      <c r="N64" s="52">
        <v>453.25</v>
      </c>
      <c r="O64" s="49"/>
      <c r="P64" s="50"/>
      <c r="Q64" s="50"/>
      <c r="R64" s="50"/>
      <c r="S64" s="51"/>
      <c r="T64" s="52"/>
    </row>
    <row r="65" spans="1:20" ht="14.25" customHeight="1" x14ac:dyDescent="0.25">
      <c r="A65" s="72" t="s">
        <v>55</v>
      </c>
      <c r="B65" s="6"/>
      <c r="C65" s="7"/>
      <c r="D65" s="7"/>
      <c r="E65" s="15"/>
      <c r="F65" s="15"/>
      <c r="G65" s="16"/>
      <c r="H65" s="26"/>
      <c r="I65" s="61"/>
      <c r="J65" s="35"/>
      <c r="K65" s="35"/>
      <c r="L65" s="35"/>
      <c r="M65" s="35"/>
      <c r="N65" s="63"/>
      <c r="O65" s="28"/>
      <c r="P65" s="35"/>
      <c r="Q65" s="35"/>
      <c r="R65" s="35"/>
      <c r="S65" s="35"/>
      <c r="T65" s="64"/>
    </row>
    <row r="66" spans="1:20" ht="14.25" customHeight="1" x14ac:dyDescent="0.25">
      <c r="A66" s="10"/>
      <c r="B66" s="6"/>
      <c r="C66" s="7"/>
      <c r="D66" s="7"/>
      <c r="E66" s="15"/>
      <c r="F66" s="15"/>
      <c r="G66" s="16"/>
      <c r="H66" s="26"/>
      <c r="I66" s="61"/>
      <c r="J66" s="36"/>
      <c r="K66" s="36"/>
      <c r="L66" s="36"/>
      <c r="M66" s="36"/>
      <c r="N66" s="63"/>
      <c r="O66" s="28"/>
      <c r="P66" s="35"/>
      <c r="Q66" s="35"/>
      <c r="R66" s="35"/>
      <c r="S66" s="35"/>
      <c r="T66" s="64"/>
    </row>
    <row r="67" spans="1:20" ht="15.75" thickBot="1" x14ac:dyDescent="0.3">
      <c r="A67" s="10"/>
      <c r="B67" s="6"/>
      <c r="C67" s="7"/>
      <c r="D67" s="7"/>
      <c r="E67" s="7"/>
      <c r="F67" s="7"/>
      <c r="G67" s="16"/>
      <c r="H67" s="26"/>
      <c r="I67" s="29"/>
      <c r="J67" s="7"/>
      <c r="K67" s="7"/>
      <c r="L67" s="7"/>
      <c r="M67" s="8"/>
      <c r="N67" s="55"/>
      <c r="O67" s="31"/>
      <c r="P67" s="32"/>
      <c r="Q67" s="32"/>
      <c r="R67" s="32"/>
      <c r="S67" s="32"/>
      <c r="T67" s="65"/>
    </row>
    <row r="68" spans="1:20" ht="15.75" thickBot="1" x14ac:dyDescent="0.3">
      <c r="A68" s="11"/>
      <c r="B68" s="12"/>
      <c r="C68" s="13"/>
      <c r="D68" s="13"/>
      <c r="E68" s="13"/>
      <c r="F68" s="23"/>
      <c r="G68" s="12"/>
      <c r="H68" s="27">
        <f>SUM(H64:H67)</f>
        <v>0</v>
      </c>
      <c r="I68" s="33"/>
      <c r="J68" s="20"/>
      <c r="K68" s="20"/>
      <c r="L68" s="20"/>
      <c r="M68" s="21"/>
      <c r="N68" s="34">
        <f>SUM(N64:N67)</f>
        <v>453.25</v>
      </c>
      <c r="O68" s="33"/>
      <c r="P68" s="20"/>
      <c r="Q68" s="20"/>
      <c r="R68" s="20"/>
      <c r="S68" s="21"/>
      <c r="T68" s="34">
        <f>SUM(T64:T67)</f>
        <v>0</v>
      </c>
    </row>
    <row r="69" spans="1:20" ht="55.5" customHeight="1" thickBot="1" x14ac:dyDescent="0.3">
      <c r="A69" s="82" t="str">
        <f>A61</f>
        <v>ул.Садовая д.32</v>
      </c>
      <c r="B69" s="82"/>
      <c r="C69" s="82"/>
      <c r="D69" s="1"/>
      <c r="E69" s="1"/>
      <c r="F69" s="1"/>
      <c r="G69" s="1"/>
      <c r="H69" s="1"/>
      <c r="I69" s="19"/>
      <c r="J69" s="19"/>
      <c r="K69" s="19"/>
      <c r="L69" s="19"/>
      <c r="M69" s="19"/>
      <c r="N69" s="19"/>
    </row>
    <row r="70" spans="1:20" ht="14.25" customHeight="1" x14ac:dyDescent="0.25">
      <c r="A70" s="2"/>
      <c r="B70" s="83" t="s">
        <v>0</v>
      </c>
      <c r="C70" s="83"/>
      <c r="D70" s="83"/>
      <c r="E70" s="83"/>
      <c r="F70" s="83"/>
      <c r="G70" s="83"/>
      <c r="H70" s="83"/>
      <c r="I70" s="84" t="s">
        <v>1</v>
      </c>
      <c r="J70" s="84"/>
      <c r="K70" s="84"/>
      <c r="L70" s="84"/>
      <c r="M70" s="84"/>
      <c r="N70" s="84"/>
      <c r="O70" s="77" t="s">
        <v>27</v>
      </c>
      <c r="P70" s="78"/>
      <c r="Q70" s="78"/>
      <c r="R70" s="78"/>
      <c r="S70" s="78"/>
      <c r="T70" s="79"/>
    </row>
    <row r="71" spans="1:20" ht="14.25" customHeight="1" thickBot="1" x14ac:dyDescent="0.3">
      <c r="A71" s="3" t="s">
        <v>2</v>
      </c>
      <c r="B71" s="86" t="s">
        <v>3</v>
      </c>
      <c r="C71" s="86"/>
      <c r="D71" s="86"/>
      <c r="E71" s="86"/>
      <c r="F71" s="86"/>
      <c r="G71" s="4" t="s">
        <v>4</v>
      </c>
      <c r="H71" s="5" t="s">
        <v>5</v>
      </c>
      <c r="I71" s="87" t="s">
        <v>3</v>
      </c>
      <c r="J71" s="87"/>
      <c r="K71" s="87"/>
      <c r="L71" s="87"/>
      <c r="M71" s="87"/>
      <c r="N71" s="48" t="s">
        <v>5</v>
      </c>
      <c r="O71" s="80" t="s">
        <v>3</v>
      </c>
      <c r="P71" s="81"/>
      <c r="Q71" s="81"/>
      <c r="R71" s="81"/>
      <c r="S71" s="81"/>
      <c r="T71" s="76" t="s">
        <v>5</v>
      </c>
    </row>
    <row r="72" spans="1:20" ht="14.25" customHeight="1" x14ac:dyDescent="0.25">
      <c r="A72" s="18" t="s">
        <v>38</v>
      </c>
      <c r="B72" s="6" t="s">
        <v>39</v>
      </c>
      <c r="C72" s="7"/>
      <c r="D72" s="7"/>
      <c r="E72" s="7"/>
      <c r="F72" s="7"/>
      <c r="G72" s="16"/>
      <c r="H72" s="26">
        <v>103.28</v>
      </c>
      <c r="I72" s="60" t="s">
        <v>61</v>
      </c>
      <c r="J72" s="50"/>
      <c r="K72" s="50"/>
      <c r="L72" s="50"/>
      <c r="M72" s="51"/>
      <c r="N72" s="52">
        <v>453.25</v>
      </c>
      <c r="O72" s="60" t="s">
        <v>62</v>
      </c>
      <c r="P72" s="50"/>
      <c r="Q72" s="50"/>
      <c r="R72" s="50"/>
      <c r="S72" s="51"/>
      <c r="T72" s="52">
        <v>2968.84</v>
      </c>
    </row>
    <row r="73" spans="1:20" ht="14.25" customHeight="1" x14ac:dyDescent="0.25">
      <c r="A73" s="72" t="s">
        <v>55</v>
      </c>
      <c r="B73" s="6" t="s">
        <v>40</v>
      </c>
      <c r="C73" s="7"/>
      <c r="D73" s="7"/>
      <c r="E73" s="15"/>
      <c r="F73" s="15"/>
      <c r="G73" s="16"/>
      <c r="H73" s="26">
        <v>1940.67</v>
      </c>
      <c r="I73" s="61"/>
      <c r="J73" s="35"/>
      <c r="K73" s="35"/>
      <c r="L73" s="35"/>
      <c r="M73" s="35"/>
      <c r="N73" s="63"/>
      <c r="O73" s="28"/>
      <c r="P73" s="35"/>
      <c r="Q73" s="35"/>
      <c r="R73" s="35"/>
      <c r="S73" s="35"/>
      <c r="T73" s="64"/>
    </row>
    <row r="74" spans="1:20" ht="14.25" customHeight="1" x14ac:dyDescent="0.25">
      <c r="A74" s="10"/>
      <c r="B74" s="6"/>
      <c r="C74" s="7"/>
      <c r="D74" s="7"/>
      <c r="E74" s="15"/>
      <c r="F74" s="15"/>
      <c r="G74" s="16"/>
      <c r="H74" s="26"/>
      <c r="I74" s="61"/>
      <c r="J74" s="36"/>
      <c r="K74" s="36"/>
      <c r="L74" s="36"/>
      <c r="M74" s="36"/>
      <c r="N74" s="63"/>
      <c r="O74" s="28"/>
      <c r="P74" s="35"/>
      <c r="Q74" s="35"/>
      <c r="R74" s="35"/>
      <c r="S74" s="35"/>
      <c r="T74" s="64"/>
    </row>
    <row r="75" spans="1:20" ht="15.75" thickBot="1" x14ac:dyDescent="0.3">
      <c r="A75" s="10"/>
      <c r="B75" s="6"/>
      <c r="C75" s="7"/>
      <c r="D75" s="7"/>
      <c r="E75" s="7"/>
      <c r="F75" s="7"/>
      <c r="G75" s="16"/>
      <c r="H75" s="26"/>
      <c r="I75" s="29"/>
      <c r="J75" s="7"/>
      <c r="K75" s="7"/>
      <c r="L75" s="7"/>
      <c r="M75" s="8"/>
      <c r="N75" s="55"/>
      <c r="O75" s="31"/>
      <c r="P75" s="32"/>
      <c r="Q75" s="32"/>
      <c r="R75" s="32"/>
      <c r="S75" s="32"/>
      <c r="T75" s="65"/>
    </row>
    <row r="76" spans="1:20" ht="15.75" thickBot="1" x14ac:dyDescent="0.3">
      <c r="A76" s="11"/>
      <c r="B76" s="12"/>
      <c r="C76" s="13"/>
      <c r="D76" s="13"/>
      <c r="E76" s="13"/>
      <c r="F76" s="23"/>
      <c r="G76" s="12"/>
      <c r="H76" s="27">
        <f>SUM(H72:H75)</f>
        <v>2043.95</v>
      </c>
      <c r="I76" s="33"/>
      <c r="J76" s="20"/>
      <c r="K76" s="20"/>
      <c r="L76" s="20"/>
      <c r="M76" s="21"/>
      <c r="N76" s="34">
        <f>SUM(N72:N75)</f>
        <v>453.25</v>
      </c>
      <c r="O76" s="33"/>
      <c r="P76" s="20"/>
      <c r="Q76" s="20"/>
      <c r="R76" s="20"/>
      <c r="S76" s="21"/>
      <c r="T76" s="34">
        <f>SUM(T72:T73)</f>
        <v>2968.84</v>
      </c>
    </row>
    <row r="77" spans="1:20" ht="49.5" customHeight="1" thickBot="1" x14ac:dyDescent="0.3">
      <c r="A77" s="82" t="str">
        <f>A69</f>
        <v>ул.Садовая д.32</v>
      </c>
      <c r="B77" s="82"/>
      <c r="C77" s="82"/>
      <c r="D77" s="1"/>
      <c r="E77" s="1"/>
      <c r="F77" s="1"/>
      <c r="G77" s="1"/>
      <c r="H77" s="1"/>
      <c r="I77" s="19"/>
      <c r="J77" s="19"/>
      <c r="K77" s="19"/>
      <c r="L77" s="19"/>
      <c r="M77" s="19"/>
      <c r="N77" s="19"/>
    </row>
    <row r="78" spans="1:20" ht="14.25" customHeight="1" x14ac:dyDescent="0.25">
      <c r="A78" s="2"/>
      <c r="B78" s="83" t="s">
        <v>0</v>
      </c>
      <c r="C78" s="83"/>
      <c r="D78" s="83"/>
      <c r="E78" s="83"/>
      <c r="F78" s="83"/>
      <c r="G78" s="83"/>
      <c r="H78" s="83"/>
      <c r="I78" s="84" t="s">
        <v>1</v>
      </c>
      <c r="J78" s="84"/>
      <c r="K78" s="84"/>
      <c r="L78" s="84"/>
      <c r="M78" s="84"/>
      <c r="N78" s="84"/>
      <c r="O78" s="77" t="s">
        <v>27</v>
      </c>
      <c r="P78" s="78"/>
      <c r="Q78" s="78"/>
      <c r="R78" s="78"/>
      <c r="S78" s="78"/>
      <c r="T78" s="79"/>
    </row>
    <row r="79" spans="1:20" ht="14.25" customHeight="1" thickBot="1" x14ac:dyDescent="0.3">
      <c r="A79" s="38" t="s">
        <v>2</v>
      </c>
      <c r="B79" s="86" t="s">
        <v>3</v>
      </c>
      <c r="C79" s="86"/>
      <c r="D79" s="86"/>
      <c r="E79" s="86"/>
      <c r="F79" s="86"/>
      <c r="G79" s="37" t="s">
        <v>4</v>
      </c>
      <c r="H79" s="5" t="s">
        <v>5</v>
      </c>
      <c r="I79" s="87" t="s">
        <v>3</v>
      </c>
      <c r="J79" s="87"/>
      <c r="K79" s="87"/>
      <c r="L79" s="87"/>
      <c r="M79" s="87"/>
      <c r="N79" s="48" t="s">
        <v>5</v>
      </c>
      <c r="O79" s="80" t="s">
        <v>3</v>
      </c>
      <c r="P79" s="81"/>
      <c r="Q79" s="81"/>
      <c r="R79" s="81"/>
      <c r="S79" s="81"/>
      <c r="T79" s="76" t="s">
        <v>5</v>
      </c>
    </row>
    <row r="80" spans="1:20" ht="14.25" customHeight="1" x14ac:dyDescent="0.25">
      <c r="A80" s="18" t="s">
        <v>42</v>
      </c>
      <c r="B80" s="6"/>
      <c r="C80" s="7"/>
      <c r="D80" s="7"/>
      <c r="E80" s="7"/>
      <c r="F80" s="7"/>
      <c r="G80" s="16"/>
      <c r="H80" s="26"/>
      <c r="I80" s="60" t="s">
        <v>61</v>
      </c>
      <c r="J80" s="50"/>
      <c r="K80" s="50"/>
      <c r="L80" s="50"/>
      <c r="M80" s="51"/>
      <c r="N80" s="52">
        <v>453.25</v>
      </c>
      <c r="O80" s="49"/>
      <c r="P80" s="50"/>
      <c r="Q80" s="50"/>
      <c r="R80" s="50"/>
      <c r="S80" s="51"/>
      <c r="T80" s="52"/>
    </row>
    <row r="81" spans="1:20" ht="14.25" customHeight="1" x14ac:dyDescent="0.25">
      <c r="A81" s="72" t="s">
        <v>55</v>
      </c>
      <c r="B81" s="6"/>
      <c r="C81" s="7"/>
      <c r="D81" s="7"/>
      <c r="E81" s="15"/>
      <c r="F81" s="15"/>
      <c r="G81" s="16"/>
      <c r="H81" s="26"/>
      <c r="I81" s="61"/>
      <c r="J81" s="35"/>
      <c r="K81" s="35"/>
      <c r="L81" s="35"/>
      <c r="M81" s="35"/>
      <c r="N81" s="63"/>
      <c r="O81" s="28"/>
      <c r="P81" s="35"/>
      <c r="Q81" s="35"/>
      <c r="R81" s="35"/>
      <c r="S81" s="35"/>
      <c r="T81" s="64"/>
    </row>
    <row r="82" spans="1:20" ht="14.25" customHeight="1" x14ac:dyDescent="0.25">
      <c r="A82" s="10"/>
      <c r="B82" s="6"/>
      <c r="C82" s="7"/>
      <c r="D82" s="7"/>
      <c r="E82" s="15"/>
      <c r="F82" s="15"/>
      <c r="G82" s="16"/>
      <c r="H82" s="26"/>
      <c r="I82" s="61"/>
      <c r="J82" s="36"/>
      <c r="K82" s="36"/>
      <c r="L82" s="36"/>
      <c r="M82" s="36"/>
      <c r="N82" s="63"/>
      <c r="O82" s="28"/>
      <c r="P82" s="35"/>
      <c r="Q82" s="35"/>
      <c r="R82" s="35"/>
      <c r="S82" s="35"/>
      <c r="T82" s="64"/>
    </row>
    <row r="83" spans="1:20" ht="15.75" thickBot="1" x14ac:dyDescent="0.3">
      <c r="A83" s="10"/>
      <c r="B83" s="6"/>
      <c r="C83" s="7"/>
      <c r="D83" s="7"/>
      <c r="E83" s="7"/>
      <c r="F83" s="7"/>
      <c r="G83" s="16"/>
      <c r="H83" s="26"/>
      <c r="I83" s="29"/>
      <c r="J83" s="7"/>
      <c r="K83" s="7"/>
      <c r="L83" s="7"/>
      <c r="M83" s="8"/>
      <c r="N83" s="55"/>
      <c r="O83" s="31"/>
      <c r="P83" s="32"/>
      <c r="Q83" s="32"/>
      <c r="R83" s="32"/>
      <c r="S83" s="32"/>
      <c r="T83" s="65"/>
    </row>
    <row r="84" spans="1:20" ht="15.75" thickBot="1" x14ac:dyDescent="0.3">
      <c r="A84" s="11"/>
      <c r="B84" s="12"/>
      <c r="C84" s="13"/>
      <c r="D84" s="13"/>
      <c r="E84" s="13"/>
      <c r="F84" s="23"/>
      <c r="G84" s="12"/>
      <c r="H84" s="27">
        <f>SUM(H80:H83)</f>
        <v>0</v>
      </c>
      <c r="I84" s="33"/>
      <c r="J84" s="20"/>
      <c r="K84" s="20"/>
      <c r="L84" s="20"/>
      <c r="M84" s="21"/>
      <c r="N84" s="34">
        <f>SUM(N80:N83)</f>
        <v>453.25</v>
      </c>
      <c r="O84" s="33"/>
      <c r="P84" s="20"/>
      <c r="Q84" s="20"/>
      <c r="R84" s="20"/>
      <c r="S84" s="21"/>
      <c r="T84" s="34">
        <f>SUM(T80:T81)</f>
        <v>0</v>
      </c>
    </row>
    <row r="85" spans="1:20" ht="35.25" customHeight="1" thickBot="1" x14ac:dyDescent="0.3">
      <c r="A85" s="82" t="str">
        <f>A77</f>
        <v>ул.Садовая д.32</v>
      </c>
      <c r="B85" s="82"/>
      <c r="C85" s="82"/>
      <c r="D85" s="1"/>
      <c r="E85" s="1"/>
      <c r="F85" s="1"/>
      <c r="G85" s="1"/>
      <c r="H85" s="1"/>
      <c r="I85" s="19"/>
      <c r="J85" s="19"/>
      <c r="K85" s="19"/>
      <c r="L85" s="19"/>
      <c r="M85" s="19"/>
      <c r="N85" s="19"/>
    </row>
    <row r="86" spans="1:20" ht="14.25" customHeight="1" x14ac:dyDescent="0.25">
      <c r="A86" s="2"/>
      <c r="B86" s="83" t="s">
        <v>0</v>
      </c>
      <c r="C86" s="83"/>
      <c r="D86" s="83"/>
      <c r="E86" s="83"/>
      <c r="F86" s="83"/>
      <c r="G86" s="83"/>
      <c r="H86" s="83"/>
      <c r="I86" s="84" t="s">
        <v>1</v>
      </c>
      <c r="J86" s="84"/>
      <c r="K86" s="84"/>
      <c r="L86" s="84"/>
      <c r="M86" s="84"/>
      <c r="N86" s="84"/>
      <c r="O86" s="77" t="s">
        <v>27</v>
      </c>
      <c r="P86" s="78"/>
      <c r="Q86" s="78"/>
      <c r="R86" s="78"/>
      <c r="S86" s="78"/>
      <c r="T86" s="79"/>
    </row>
    <row r="87" spans="1:20" ht="14.25" customHeight="1" thickBot="1" x14ac:dyDescent="0.3">
      <c r="A87" s="38" t="s">
        <v>2</v>
      </c>
      <c r="B87" s="86" t="s">
        <v>3</v>
      </c>
      <c r="C87" s="86"/>
      <c r="D87" s="86"/>
      <c r="E87" s="86"/>
      <c r="F87" s="86"/>
      <c r="G87" s="37" t="s">
        <v>4</v>
      </c>
      <c r="H87" s="5" t="s">
        <v>5</v>
      </c>
      <c r="I87" s="87" t="s">
        <v>3</v>
      </c>
      <c r="J87" s="87"/>
      <c r="K87" s="87"/>
      <c r="L87" s="87"/>
      <c r="M87" s="87"/>
      <c r="N87" s="48" t="s">
        <v>5</v>
      </c>
      <c r="O87" s="80" t="s">
        <v>3</v>
      </c>
      <c r="P87" s="81"/>
      <c r="Q87" s="81"/>
      <c r="R87" s="81"/>
      <c r="S87" s="81"/>
      <c r="T87" s="76" t="s">
        <v>5</v>
      </c>
    </row>
    <row r="88" spans="1:20" ht="14.25" customHeight="1" x14ac:dyDescent="0.25">
      <c r="A88" s="18" t="s">
        <v>43</v>
      </c>
      <c r="B88" s="6" t="s">
        <v>44</v>
      </c>
      <c r="C88" s="7"/>
      <c r="D88" s="7"/>
      <c r="E88" s="7"/>
      <c r="F88" s="7"/>
      <c r="G88" s="16"/>
      <c r="H88" s="26">
        <v>692.01</v>
      </c>
      <c r="I88" s="60" t="s">
        <v>61</v>
      </c>
      <c r="J88" s="50"/>
      <c r="K88" s="50"/>
      <c r="L88" s="50"/>
      <c r="M88" s="51"/>
      <c r="N88" s="52">
        <v>453.25</v>
      </c>
      <c r="O88" s="49"/>
      <c r="P88" s="50"/>
      <c r="Q88" s="50"/>
      <c r="R88" s="50"/>
      <c r="S88" s="51"/>
      <c r="T88" s="52"/>
    </row>
    <row r="89" spans="1:20" ht="14.25" customHeight="1" x14ac:dyDescent="0.25">
      <c r="A89" s="72" t="s">
        <v>55</v>
      </c>
      <c r="B89" s="6" t="s">
        <v>45</v>
      </c>
      <c r="C89" s="7"/>
      <c r="D89" s="7"/>
      <c r="E89" s="15"/>
      <c r="F89" s="15"/>
      <c r="G89" s="16"/>
      <c r="H89" s="26">
        <v>103.3</v>
      </c>
      <c r="I89" s="61"/>
      <c r="J89" s="35"/>
      <c r="K89" s="35"/>
      <c r="L89" s="35"/>
      <c r="M89" s="35"/>
      <c r="N89" s="63"/>
      <c r="O89" s="28"/>
      <c r="P89" s="35"/>
      <c r="Q89" s="35"/>
      <c r="R89" s="35"/>
      <c r="S89" s="35"/>
      <c r="T89" s="64"/>
    </row>
    <row r="90" spans="1:20" ht="14.25" customHeight="1" x14ac:dyDescent="0.25">
      <c r="A90" s="10"/>
      <c r="B90" s="6"/>
      <c r="C90" s="7"/>
      <c r="D90" s="7"/>
      <c r="E90" s="15"/>
      <c r="F90" s="15"/>
      <c r="G90" s="16"/>
      <c r="H90" s="26"/>
      <c r="I90" s="61"/>
      <c r="J90" s="36"/>
      <c r="K90" s="36"/>
      <c r="L90" s="36"/>
      <c r="M90" s="36"/>
      <c r="N90" s="63"/>
      <c r="O90" s="28"/>
      <c r="P90" s="35"/>
      <c r="Q90" s="35"/>
      <c r="R90" s="35"/>
      <c r="S90" s="35"/>
      <c r="T90" s="64"/>
    </row>
    <row r="91" spans="1:20" ht="15.75" thickBot="1" x14ac:dyDescent="0.3">
      <c r="A91" s="10"/>
      <c r="B91" s="6"/>
      <c r="C91" s="7"/>
      <c r="D91" s="7"/>
      <c r="E91" s="7"/>
      <c r="F91" s="7"/>
      <c r="G91" s="16"/>
      <c r="H91" s="26"/>
      <c r="I91" s="29"/>
      <c r="J91" s="7"/>
      <c r="K91" s="7"/>
      <c r="L91" s="7"/>
      <c r="M91" s="8"/>
      <c r="N91" s="55"/>
      <c r="O91" s="31"/>
      <c r="P91" s="32"/>
      <c r="Q91" s="32"/>
      <c r="R91" s="32"/>
      <c r="S91" s="32"/>
      <c r="T91" s="65"/>
    </row>
    <row r="92" spans="1:20" ht="15.75" thickBot="1" x14ac:dyDescent="0.3">
      <c r="A92" s="11"/>
      <c r="B92" s="12"/>
      <c r="C92" s="13"/>
      <c r="D92" s="13"/>
      <c r="E92" s="13"/>
      <c r="F92" s="23"/>
      <c r="G92" s="12"/>
      <c r="H92" s="27">
        <f>SUM(H88:H91)</f>
        <v>795.31</v>
      </c>
      <c r="I92" s="33"/>
      <c r="J92" s="20"/>
      <c r="K92" s="20"/>
      <c r="L92" s="20"/>
      <c r="M92" s="21"/>
      <c r="N92" s="34">
        <f>SUM(N88:N91)</f>
        <v>453.25</v>
      </c>
      <c r="O92" s="33"/>
      <c r="P92" s="20"/>
      <c r="Q92" s="20"/>
      <c r="R92" s="20"/>
      <c r="S92" s="21"/>
      <c r="T92" s="34">
        <f>SUM(T88:T91)</f>
        <v>0</v>
      </c>
    </row>
    <row r="93" spans="1:20" ht="37.5" customHeight="1" thickBot="1" x14ac:dyDescent="0.3">
      <c r="A93" s="82" t="str">
        <f>A85</f>
        <v>ул.Садовая д.32</v>
      </c>
      <c r="B93" s="82"/>
      <c r="C93" s="82"/>
      <c r="D93" s="1"/>
      <c r="E93" s="1"/>
      <c r="F93" s="1"/>
      <c r="G93" s="1"/>
      <c r="H93" s="1"/>
      <c r="I93" s="19"/>
      <c r="J93" s="19"/>
      <c r="K93" s="19"/>
      <c r="L93" s="19"/>
      <c r="M93" s="19"/>
      <c r="N93" s="19"/>
    </row>
    <row r="94" spans="1:20" ht="14.25" customHeight="1" x14ac:dyDescent="0.25">
      <c r="A94" s="2"/>
      <c r="B94" s="83" t="s">
        <v>0</v>
      </c>
      <c r="C94" s="83"/>
      <c r="D94" s="83"/>
      <c r="E94" s="83"/>
      <c r="F94" s="83"/>
      <c r="G94" s="83"/>
      <c r="H94" s="83"/>
      <c r="I94" s="84" t="s">
        <v>1</v>
      </c>
      <c r="J94" s="84"/>
      <c r="K94" s="84"/>
      <c r="L94" s="84"/>
      <c r="M94" s="84"/>
      <c r="N94" s="85"/>
      <c r="O94" s="77" t="s">
        <v>27</v>
      </c>
      <c r="P94" s="78"/>
      <c r="Q94" s="78"/>
      <c r="R94" s="78"/>
      <c r="S94" s="78"/>
      <c r="T94" s="79"/>
    </row>
    <row r="95" spans="1:20" ht="14.25" customHeight="1" thickBot="1" x14ac:dyDescent="0.3">
      <c r="A95" s="40" t="s">
        <v>2</v>
      </c>
      <c r="B95" s="86" t="s">
        <v>3</v>
      </c>
      <c r="C95" s="86"/>
      <c r="D95" s="86"/>
      <c r="E95" s="86"/>
      <c r="F95" s="86"/>
      <c r="G95" s="39" t="s">
        <v>4</v>
      </c>
      <c r="H95" s="5" t="s">
        <v>5</v>
      </c>
      <c r="I95" s="87" t="s">
        <v>3</v>
      </c>
      <c r="J95" s="87"/>
      <c r="K95" s="87"/>
      <c r="L95" s="87"/>
      <c r="M95" s="87"/>
      <c r="N95" s="57" t="s">
        <v>5</v>
      </c>
      <c r="O95" s="80" t="s">
        <v>3</v>
      </c>
      <c r="P95" s="81"/>
      <c r="Q95" s="81"/>
      <c r="R95" s="81"/>
      <c r="S95" s="81"/>
      <c r="T95" s="76" t="s">
        <v>5</v>
      </c>
    </row>
    <row r="96" spans="1:20" ht="14.25" customHeight="1" x14ac:dyDescent="0.25">
      <c r="A96" s="18" t="s">
        <v>46</v>
      </c>
      <c r="B96" s="6" t="s">
        <v>45</v>
      </c>
      <c r="C96" s="7"/>
      <c r="D96" s="7"/>
      <c r="E96" s="7"/>
      <c r="F96" s="7"/>
      <c r="G96" s="16"/>
      <c r="H96" s="26">
        <v>134.35</v>
      </c>
      <c r="I96" s="60" t="s">
        <v>61</v>
      </c>
      <c r="J96" s="50"/>
      <c r="K96" s="50"/>
      <c r="L96" s="50"/>
      <c r="M96" s="51"/>
      <c r="N96" s="52">
        <v>453.25</v>
      </c>
      <c r="O96" s="61" t="s">
        <v>54</v>
      </c>
      <c r="P96" s="35"/>
      <c r="Q96" s="35"/>
      <c r="R96" s="35"/>
      <c r="S96" s="74"/>
      <c r="T96" s="75">
        <v>370.36</v>
      </c>
    </row>
    <row r="97" spans="1:20" ht="14.25" customHeight="1" x14ac:dyDescent="0.25">
      <c r="A97" s="72" t="s">
        <v>55</v>
      </c>
      <c r="B97" s="6"/>
      <c r="C97" s="7"/>
      <c r="D97" s="7"/>
      <c r="E97" s="15"/>
      <c r="F97" s="15"/>
      <c r="G97" s="16"/>
      <c r="H97" s="26"/>
      <c r="I97" s="61"/>
      <c r="J97" s="35"/>
      <c r="K97" s="35"/>
      <c r="L97" s="35"/>
      <c r="M97" s="35"/>
      <c r="N97" s="63"/>
      <c r="O97" s="28"/>
      <c r="P97" s="35"/>
      <c r="Q97" s="35"/>
      <c r="R97" s="35"/>
      <c r="S97" s="35"/>
      <c r="T97" s="64"/>
    </row>
    <row r="98" spans="1:20" ht="15.75" thickBot="1" x14ac:dyDescent="0.3">
      <c r="A98" s="10"/>
      <c r="B98" s="6"/>
      <c r="C98" s="7"/>
      <c r="D98" s="7"/>
      <c r="E98" s="7"/>
      <c r="F98" s="7"/>
      <c r="G98" s="16"/>
      <c r="H98" s="26"/>
      <c r="I98" s="29"/>
      <c r="J98" s="7"/>
      <c r="K98" s="7"/>
      <c r="L98" s="7"/>
      <c r="M98" s="8"/>
      <c r="N98" s="55"/>
      <c r="O98" s="31"/>
      <c r="P98" s="32"/>
      <c r="Q98" s="32"/>
      <c r="R98" s="32"/>
      <c r="S98" s="32"/>
      <c r="T98" s="65"/>
    </row>
    <row r="99" spans="1:20" ht="15.75" thickBot="1" x14ac:dyDescent="0.3">
      <c r="A99" s="11"/>
      <c r="B99" s="12"/>
      <c r="C99" s="13"/>
      <c r="D99" s="13"/>
      <c r="E99" s="13"/>
      <c r="F99" s="23"/>
      <c r="G99" s="12"/>
      <c r="H99" s="27">
        <f>SUM(H96:H98)</f>
        <v>134.35</v>
      </c>
      <c r="I99" s="33"/>
      <c r="J99" s="20"/>
      <c r="K99" s="20"/>
      <c r="L99" s="20"/>
      <c r="M99" s="21"/>
      <c r="N99" s="34">
        <f>SUM(N96:N98)</f>
        <v>453.25</v>
      </c>
      <c r="O99" s="33"/>
      <c r="P99" s="20"/>
      <c r="Q99" s="20"/>
      <c r="R99" s="20"/>
      <c r="S99" s="21"/>
      <c r="T99" s="34">
        <f>SUM(T96:T97)</f>
        <v>370.36</v>
      </c>
    </row>
    <row r="100" spans="1:20" x14ac:dyDescent="0.25">
      <c r="E100" s="90" t="s">
        <v>9</v>
      </c>
      <c r="F100" s="90"/>
      <c r="G100" s="90"/>
      <c r="H100" s="41">
        <f>H99+H92+H84+H76+H68+H60+H49+H38+H30+H23+H15+H8</f>
        <v>8339.93</v>
      </c>
      <c r="K100" s="91" t="s">
        <v>9</v>
      </c>
      <c r="L100" s="91"/>
      <c r="M100" s="91"/>
      <c r="N100" s="62">
        <f>N99+N92+N84+N76+N68+N60+N49+N38+N30+N23+N15+N8</f>
        <v>18616.68</v>
      </c>
      <c r="Q100" s="90" t="s">
        <v>9</v>
      </c>
      <c r="R100" s="90"/>
      <c r="S100" s="90"/>
      <c r="T100" s="41">
        <f>T99+T92+T84+T76+T68+T60+T49+T38+T30+T23+T15+T8</f>
        <v>23113.58</v>
      </c>
    </row>
    <row r="101" spans="1:20" x14ac:dyDescent="0.25">
      <c r="E101" s="88" t="s">
        <v>47</v>
      </c>
      <c r="F101" s="88"/>
      <c r="G101" s="88"/>
      <c r="H101" s="41">
        <f>H100*0.18</f>
        <v>1501.1874</v>
      </c>
      <c r="K101" s="88" t="s">
        <v>47</v>
      </c>
      <c r="L101" s="88"/>
      <c r="M101" s="88"/>
      <c r="N101" s="41">
        <f>N100*0.18</f>
        <v>3351.0023999999999</v>
      </c>
      <c r="Q101" s="88" t="s">
        <v>47</v>
      </c>
      <c r="R101" s="88"/>
      <c r="S101" s="88"/>
      <c r="T101" s="41">
        <f>T100*0.18</f>
        <v>4160.4444000000003</v>
      </c>
    </row>
    <row r="102" spans="1:20" x14ac:dyDescent="0.25">
      <c r="E102" s="88" t="s">
        <v>48</v>
      </c>
      <c r="F102" s="88"/>
      <c r="G102" s="88"/>
      <c r="H102" s="41">
        <f>H100*1.18</f>
        <v>9841.1173999999992</v>
      </c>
      <c r="K102" s="88" t="s">
        <v>48</v>
      </c>
      <c r="L102" s="88"/>
      <c r="M102" s="88"/>
      <c r="N102" s="41">
        <f>N100*1.18</f>
        <v>21967.682399999998</v>
      </c>
      <c r="Q102" s="88" t="s">
        <v>48</v>
      </c>
      <c r="R102" s="88"/>
      <c r="S102" s="88"/>
      <c r="T102" s="41">
        <f>T100*1.18</f>
        <v>27274.024400000002</v>
      </c>
    </row>
    <row r="106" spans="1:20" x14ac:dyDescent="0.25">
      <c r="A106" s="89" t="s">
        <v>6</v>
      </c>
      <c r="B106" s="89"/>
      <c r="C106" s="89"/>
      <c r="D106" s="89"/>
      <c r="E106" s="89"/>
      <c r="F106" s="89"/>
      <c r="G106" s="89"/>
      <c r="H106" s="89"/>
      <c r="I106" s="89"/>
      <c r="J106" s="89"/>
      <c r="K106" s="89"/>
    </row>
    <row r="107" spans="1:20" x14ac:dyDescent="0.25">
      <c r="A107" s="89" t="s">
        <v>13</v>
      </c>
      <c r="B107" s="89"/>
      <c r="C107" s="89"/>
      <c r="D107" s="89"/>
      <c r="E107" s="89"/>
      <c r="F107" s="89"/>
      <c r="G107" s="89"/>
      <c r="H107" s="89"/>
      <c r="I107" s="89"/>
      <c r="J107" s="89"/>
      <c r="K107" s="89"/>
    </row>
    <row r="108" spans="1:20" x14ac:dyDescent="0.25">
      <c r="A108" s="89" t="s">
        <v>57</v>
      </c>
      <c r="B108" s="89"/>
      <c r="C108" s="89"/>
      <c r="D108" s="89"/>
      <c r="E108" s="89"/>
      <c r="F108" s="89"/>
      <c r="G108" s="89"/>
      <c r="H108" s="89"/>
      <c r="I108" s="89"/>
      <c r="J108" s="89"/>
      <c r="K108" s="89"/>
    </row>
    <row r="109" spans="1:20" x14ac:dyDescent="0.25">
      <c r="A109" s="89" t="s">
        <v>53</v>
      </c>
      <c r="B109" s="89"/>
      <c r="C109" s="89"/>
      <c r="D109" s="89"/>
      <c r="E109" s="89"/>
      <c r="F109" s="89"/>
      <c r="G109" s="89"/>
      <c r="H109" s="89"/>
      <c r="I109" s="89"/>
      <c r="J109" s="89"/>
      <c r="K109" s="89"/>
    </row>
    <row r="110" spans="1:20" x14ac:dyDescent="0.25">
      <c r="A110" s="42"/>
      <c r="B110" s="43"/>
      <c r="C110" s="43"/>
      <c r="D110" s="43"/>
      <c r="E110" s="43"/>
      <c r="F110" s="43"/>
      <c r="G110" s="44"/>
      <c r="H110" s="44"/>
    </row>
    <row r="111" spans="1:20" ht="15" customHeight="1" x14ac:dyDescent="0.25">
      <c r="A111" s="42"/>
      <c r="B111" s="96" t="s">
        <v>7</v>
      </c>
      <c r="C111" s="96"/>
      <c r="D111" s="97" t="s">
        <v>8</v>
      </c>
      <c r="E111" s="97"/>
      <c r="F111" s="97" t="s">
        <v>49</v>
      </c>
      <c r="G111" s="97"/>
      <c r="H111" s="98" t="s">
        <v>14</v>
      </c>
      <c r="I111" s="98"/>
      <c r="J111" s="24"/>
    </row>
    <row r="112" spans="1:20" ht="15" customHeight="1" x14ac:dyDescent="0.25">
      <c r="A112" s="42"/>
      <c r="B112" s="96"/>
      <c r="C112" s="96"/>
      <c r="D112" s="97"/>
      <c r="E112" s="97"/>
      <c r="F112" s="97"/>
      <c r="G112" s="97"/>
      <c r="H112" s="98"/>
      <c r="I112" s="98"/>
      <c r="J112" s="24"/>
    </row>
    <row r="113" spans="1:11" ht="38.25" customHeight="1" x14ac:dyDescent="0.25">
      <c r="A113" s="102"/>
      <c r="B113" s="101">
        <v>32079.9</v>
      </c>
      <c r="C113" s="99"/>
      <c r="D113" s="99">
        <v>10803.36</v>
      </c>
      <c r="E113" s="99"/>
      <c r="F113" s="99">
        <v>31808.799999999999</v>
      </c>
      <c r="G113" s="99"/>
      <c r="H113" s="99">
        <f>D113-F113</f>
        <v>-21005.439999999999</v>
      </c>
      <c r="I113" s="99"/>
    </row>
    <row r="115" spans="1:11" x14ac:dyDescent="0.25">
      <c r="A115" s="89" t="s">
        <v>6</v>
      </c>
      <c r="B115" s="89"/>
      <c r="C115" s="89"/>
      <c r="D115" s="89"/>
      <c r="E115" s="89"/>
      <c r="F115" s="89"/>
      <c r="G115" s="89"/>
      <c r="H115" s="89"/>
      <c r="I115" s="89"/>
      <c r="J115" s="89"/>
      <c r="K115" s="89"/>
    </row>
    <row r="116" spans="1:11" x14ac:dyDescent="0.25">
      <c r="A116" s="89" t="s">
        <v>13</v>
      </c>
      <c r="B116" s="89"/>
      <c r="C116" s="89"/>
      <c r="D116" s="89"/>
      <c r="E116" s="89"/>
      <c r="F116" s="89"/>
      <c r="G116" s="89"/>
      <c r="H116" s="89"/>
      <c r="I116" s="89"/>
      <c r="J116" s="89"/>
      <c r="K116" s="89"/>
    </row>
    <row r="117" spans="1:11" x14ac:dyDescent="0.25">
      <c r="A117" s="89" t="s">
        <v>58</v>
      </c>
      <c r="B117" s="89"/>
      <c r="C117" s="89"/>
      <c r="D117" s="89"/>
      <c r="E117" s="89"/>
      <c r="F117" s="89"/>
      <c r="G117" s="89"/>
      <c r="H117" s="89"/>
      <c r="I117" s="89"/>
      <c r="J117" s="89"/>
      <c r="K117" s="89"/>
    </row>
    <row r="118" spans="1:11" x14ac:dyDescent="0.25">
      <c r="A118" s="89" t="str">
        <f>A109</f>
        <v>Дома № 32  по ул.Садовая</v>
      </c>
      <c r="B118" s="89"/>
      <c r="C118" s="89"/>
      <c r="D118" s="89"/>
      <c r="E118" s="89"/>
      <c r="F118" s="89"/>
      <c r="G118" s="89"/>
      <c r="H118" s="89"/>
      <c r="I118" s="89"/>
      <c r="J118" s="89"/>
      <c r="K118" s="89"/>
    </row>
    <row r="119" spans="1:11" x14ac:dyDescent="0.25">
      <c r="A119" s="42"/>
      <c r="B119" s="43"/>
      <c r="C119" s="43"/>
      <c r="D119" s="43"/>
      <c r="E119" s="43"/>
      <c r="F119" s="43"/>
      <c r="G119" s="44"/>
      <c r="H119" s="44"/>
    </row>
    <row r="120" spans="1:11" ht="15" customHeight="1" x14ac:dyDescent="0.25">
      <c r="A120" s="42"/>
      <c r="B120" s="96" t="s">
        <v>7</v>
      </c>
      <c r="C120" s="96"/>
      <c r="D120" s="97" t="s">
        <v>8</v>
      </c>
      <c r="E120" s="97"/>
      <c r="F120" s="97" t="s">
        <v>49</v>
      </c>
      <c r="G120" s="97"/>
      <c r="H120" s="98" t="s">
        <v>14</v>
      </c>
      <c r="I120" s="98"/>
      <c r="J120" s="24"/>
    </row>
    <row r="121" spans="1:11" ht="20.25" customHeight="1" x14ac:dyDescent="0.25">
      <c r="A121" s="42"/>
      <c r="B121" s="96"/>
      <c r="C121" s="96"/>
      <c r="D121" s="97"/>
      <c r="E121" s="97"/>
      <c r="F121" s="97"/>
      <c r="G121" s="97"/>
      <c r="H121" s="98"/>
      <c r="I121" s="98"/>
      <c r="J121" s="24"/>
    </row>
    <row r="122" spans="1:11" x14ac:dyDescent="0.25">
      <c r="A122" s="92" t="s">
        <v>12</v>
      </c>
      <c r="B122" s="93">
        <v>20655.38</v>
      </c>
      <c r="C122" s="94"/>
      <c r="D122" s="94">
        <v>8373.92</v>
      </c>
      <c r="E122" s="94"/>
      <c r="F122" s="94">
        <v>7006.46</v>
      </c>
      <c r="G122" s="94"/>
      <c r="H122" s="95">
        <f>D122-F122</f>
        <v>1367.46</v>
      </c>
      <c r="I122" s="95"/>
      <c r="J122" s="25"/>
    </row>
    <row r="123" spans="1:11" ht="14.25" customHeight="1" x14ac:dyDescent="0.25">
      <c r="A123" s="92"/>
      <c r="B123" s="93"/>
      <c r="C123" s="94"/>
      <c r="D123" s="94"/>
      <c r="E123" s="94"/>
      <c r="F123" s="94"/>
      <c r="G123" s="94"/>
      <c r="H123" s="95"/>
      <c r="I123" s="95"/>
      <c r="J123" s="25"/>
    </row>
    <row r="124" spans="1:11" x14ac:dyDescent="0.25">
      <c r="A124" s="92" t="s">
        <v>51</v>
      </c>
      <c r="B124" s="100">
        <v>5558.88</v>
      </c>
      <c r="C124" s="100"/>
      <c r="D124" s="100">
        <v>1872.26</v>
      </c>
      <c r="E124" s="100"/>
      <c r="F124" s="100">
        <v>3643.58</v>
      </c>
      <c r="G124" s="100"/>
      <c r="H124" s="95">
        <f>D124-F124</f>
        <v>-1771.32</v>
      </c>
      <c r="I124" s="95"/>
      <c r="J124" s="45"/>
    </row>
    <row r="125" spans="1:11" ht="19.5" customHeight="1" x14ac:dyDescent="0.25">
      <c r="A125" s="92"/>
      <c r="B125" s="100"/>
      <c r="C125" s="100"/>
      <c r="D125" s="100"/>
      <c r="E125" s="100"/>
      <c r="F125" s="100"/>
      <c r="G125" s="100"/>
      <c r="H125" s="95"/>
      <c r="I125" s="95"/>
    </row>
    <row r="126" spans="1:11" x14ac:dyDescent="0.25">
      <c r="A126" s="92" t="s">
        <v>52</v>
      </c>
      <c r="B126" s="100">
        <v>6852.66</v>
      </c>
      <c r="C126" s="100"/>
      <c r="D126" s="100">
        <v>2307.29</v>
      </c>
      <c r="E126" s="100"/>
      <c r="F126" s="100">
        <f>B126</f>
        <v>6852.66</v>
      </c>
      <c r="G126" s="100"/>
      <c r="H126" s="95">
        <f>D126-F126</f>
        <v>-4545.37</v>
      </c>
      <c r="I126" s="95"/>
    </row>
    <row r="127" spans="1:11" x14ac:dyDescent="0.25">
      <c r="A127" s="92"/>
      <c r="B127" s="100"/>
      <c r="C127" s="100"/>
      <c r="D127" s="100"/>
      <c r="E127" s="100"/>
      <c r="F127" s="100"/>
      <c r="G127" s="100"/>
      <c r="H127" s="95"/>
      <c r="I127" s="95"/>
    </row>
    <row r="128" spans="1:11" ht="38.25" customHeight="1" x14ac:dyDescent="0.25">
      <c r="A128" s="46" t="s">
        <v>50</v>
      </c>
      <c r="B128" s="99">
        <f>SUM(B122:C127)</f>
        <v>33066.92</v>
      </c>
      <c r="C128" s="99"/>
      <c r="D128" s="99">
        <f>SUM(D122:E127)</f>
        <v>12553.470000000001</v>
      </c>
      <c r="E128" s="99"/>
      <c r="F128" s="99">
        <f>SUM(F122:G127)</f>
        <v>17502.7</v>
      </c>
      <c r="G128" s="99"/>
      <c r="H128" s="99">
        <f>SUM(H122:I127)</f>
        <v>-4949.2299999999996</v>
      </c>
      <c r="I128" s="99"/>
    </row>
  </sheetData>
  <mergeCells count="132">
    <mergeCell ref="A124:A125"/>
    <mergeCell ref="B124:C125"/>
    <mergeCell ref="D124:E125"/>
    <mergeCell ref="F124:G125"/>
    <mergeCell ref="H124:I125"/>
    <mergeCell ref="B128:C128"/>
    <mergeCell ref="D128:E128"/>
    <mergeCell ref="F128:G128"/>
    <mergeCell ref="H128:I128"/>
    <mergeCell ref="A126:A127"/>
    <mergeCell ref="B126:C127"/>
    <mergeCell ref="D126:E127"/>
    <mergeCell ref="F126:G127"/>
    <mergeCell ref="H126:I127"/>
    <mergeCell ref="A122:A123"/>
    <mergeCell ref="B122:C123"/>
    <mergeCell ref="D122:E123"/>
    <mergeCell ref="F122:G123"/>
    <mergeCell ref="H122:I123"/>
    <mergeCell ref="A116:K116"/>
    <mergeCell ref="A117:K117"/>
    <mergeCell ref="A118:K118"/>
    <mergeCell ref="B120:C121"/>
    <mergeCell ref="D120:E121"/>
    <mergeCell ref="F120:G121"/>
    <mergeCell ref="H120:I121"/>
    <mergeCell ref="A115:K115"/>
    <mergeCell ref="B113:C113"/>
    <mergeCell ref="D113:E113"/>
    <mergeCell ref="F113:G113"/>
    <mergeCell ref="H113:I113"/>
    <mergeCell ref="A108:K108"/>
    <mergeCell ref="A109:K109"/>
    <mergeCell ref="B111:C112"/>
    <mergeCell ref="D111:E112"/>
    <mergeCell ref="F111:G112"/>
    <mergeCell ref="H111:I112"/>
    <mergeCell ref="E102:G102"/>
    <mergeCell ref="K102:M102"/>
    <mergeCell ref="Q102:S102"/>
    <mergeCell ref="A106:K106"/>
    <mergeCell ref="A107:K107"/>
    <mergeCell ref="E100:G100"/>
    <mergeCell ref="K100:M100"/>
    <mergeCell ref="Q100:S100"/>
    <mergeCell ref="E101:G101"/>
    <mergeCell ref="K101:M101"/>
    <mergeCell ref="Q101:S101"/>
    <mergeCell ref="A93:C93"/>
    <mergeCell ref="B94:H94"/>
    <mergeCell ref="I94:N94"/>
    <mergeCell ref="O94:T94"/>
    <mergeCell ref="B95:F95"/>
    <mergeCell ref="I95:M95"/>
    <mergeCell ref="O95:S95"/>
    <mergeCell ref="A85:C85"/>
    <mergeCell ref="B86:H86"/>
    <mergeCell ref="I86:N86"/>
    <mergeCell ref="O86:T86"/>
    <mergeCell ref="B87:F87"/>
    <mergeCell ref="I87:M87"/>
    <mergeCell ref="O87:S87"/>
    <mergeCell ref="A77:C77"/>
    <mergeCell ref="B78:H78"/>
    <mergeCell ref="I78:N78"/>
    <mergeCell ref="O78:T78"/>
    <mergeCell ref="B79:F79"/>
    <mergeCell ref="I79:M79"/>
    <mergeCell ref="O79:S79"/>
    <mergeCell ref="B63:F63"/>
    <mergeCell ref="I63:M63"/>
    <mergeCell ref="O63:S63"/>
    <mergeCell ref="O71:S71"/>
    <mergeCell ref="I71:M71"/>
    <mergeCell ref="B71:F71"/>
    <mergeCell ref="O70:T70"/>
    <mergeCell ref="I70:N70"/>
    <mergeCell ref="B70:H70"/>
    <mergeCell ref="A69:C69"/>
    <mergeCell ref="B33:F33"/>
    <mergeCell ref="I33:M33"/>
    <mergeCell ref="A61:C61"/>
    <mergeCell ref="B62:H62"/>
    <mergeCell ref="I62:N62"/>
    <mergeCell ref="B41:F41"/>
    <mergeCell ref="I41:M41"/>
    <mergeCell ref="O62:T62"/>
    <mergeCell ref="B25:H25"/>
    <mergeCell ref="I25:N25"/>
    <mergeCell ref="B26:F26"/>
    <mergeCell ref="I26:M26"/>
    <mergeCell ref="A31:C31"/>
    <mergeCell ref="B32:H32"/>
    <mergeCell ref="I32:N32"/>
    <mergeCell ref="A50:C50"/>
    <mergeCell ref="B51:H51"/>
    <mergeCell ref="I51:N51"/>
    <mergeCell ref="B52:F52"/>
    <mergeCell ref="I52:M52"/>
    <mergeCell ref="A39:C39"/>
    <mergeCell ref="B40:H40"/>
    <mergeCell ref="I40:N40"/>
    <mergeCell ref="O52:S52"/>
    <mergeCell ref="A1:C1"/>
    <mergeCell ref="B2:H2"/>
    <mergeCell ref="I2:N2"/>
    <mergeCell ref="B3:F3"/>
    <mergeCell ref="I3:M3"/>
    <mergeCell ref="A24:C24"/>
    <mergeCell ref="A16:C16"/>
    <mergeCell ref="B17:H17"/>
    <mergeCell ref="I17:N17"/>
    <mergeCell ref="B18:F18"/>
    <mergeCell ref="I18:M18"/>
    <mergeCell ref="A9:C9"/>
    <mergeCell ref="B10:H10"/>
    <mergeCell ref="I10:N10"/>
    <mergeCell ref="B11:F11"/>
    <mergeCell ref="I11:M11"/>
    <mergeCell ref="O17:T17"/>
    <mergeCell ref="O18:S18"/>
    <mergeCell ref="O25:T25"/>
    <mergeCell ref="O26:S26"/>
    <mergeCell ref="O2:T2"/>
    <mergeCell ref="O3:S3"/>
    <mergeCell ref="O10:T10"/>
    <mergeCell ref="O11:S11"/>
    <mergeCell ref="O51:T51"/>
    <mergeCell ref="O32:T32"/>
    <mergeCell ref="O33:S33"/>
    <mergeCell ref="O40:T40"/>
    <mergeCell ref="O41:S41"/>
  </mergeCells>
  <phoneticPr fontId="5" type="noConversion"/>
  <pageMargins left="0.25" right="0.75" top="0.17" bottom="0.51" header="0.5" footer="0.5"/>
  <pageSetup paperSize="9" scale="7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32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2013-08-13T11:20:57Z</cp:lastPrinted>
  <dcterms:created xsi:type="dcterms:W3CDTF">2013-02-05T05:42:12Z</dcterms:created>
  <dcterms:modified xsi:type="dcterms:W3CDTF">2014-04-07T05:23:59Z</dcterms:modified>
</cp:coreProperties>
</file>