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Песочная 26" sheetId="2" r:id="rId1"/>
  </sheets>
  <calcPr calcId="145621"/>
</workbook>
</file>

<file path=xl/calcChain.xml><?xml version="1.0" encoding="utf-8"?>
<calcChain xmlns="http://schemas.openxmlformats.org/spreadsheetml/2006/main">
  <c r="F79" i="2" l="1"/>
  <c r="D81" i="2" l="1"/>
  <c r="B81" i="2"/>
  <c r="H79" i="2"/>
  <c r="H77" i="2"/>
  <c r="F81" i="2"/>
  <c r="A71" i="2"/>
  <c r="T52" i="2"/>
  <c r="N52" i="2"/>
  <c r="H52" i="2"/>
  <c r="T45" i="2"/>
  <c r="N45" i="2"/>
  <c r="H45" i="2"/>
  <c r="T38" i="2"/>
  <c r="N38" i="2"/>
  <c r="H38" i="2"/>
  <c r="T32" i="2"/>
  <c r="N32" i="2"/>
  <c r="H32" i="2"/>
  <c r="H75" i="2" l="1"/>
  <c r="H81" i="2" s="1"/>
  <c r="T26" i="2"/>
  <c r="N26" i="2"/>
  <c r="H26" i="2"/>
  <c r="T19" i="2"/>
  <c r="N19" i="2"/>
  <c r="H19" i="2"/>
  <c r="T13" i="2"/>
  <c r="T7" i="2"/>
  <c r="A8" i="2"/>
  <c r="A14" i="2" s="1"/>
  <c r="A20" i="2" s="1"/>
  <c r="A27" i="2" s="1"/>
  <c r="A33" i="2" s="1"/>
  <c r="A39" i="2" s="1"/>
  <c r="A46" i="2" s="1"/>
  <c r="H13" i="2"/>
  <c r="H7" i="2"/>
  <c r="N13" i="2"/>
  <c r="N7" i="2"/>
  <c r="T53" i="2" l="1"/>
  <c r="N53" i="2"/>
  <c r="N54" i="2" s="1"/>
  <c r="H53" i="2"/>
  <c r="H55" i="2" s="1"/>
  <c r="T55" i="2"/>
  <c r="H54" i="2"/>
  <c r="N55" i="2" l="1"/>
  <c r="T54" i="2"/>
</calcChain>
</file>

<file path=xl/sharedStrings.xml><?xml version="1.0" encoding="utf-8"?>
<sst xmlns="http://schemas.openxmlformats.org/spreadsheetml/2006/main" count="134" uniqueCount="35">
  <si>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</si>
  <si>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</si>
  <si>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</si>
  <si>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</si>
  <si>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</si>
  <si>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</si>
  <si>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</si>
  <si>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</si>
  <si>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</si>
  <si>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</si>
  <si>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</si>
  <si>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вывоз ТБО</t>
  </si>
  <si>
    <t>вывоз ЖБО</t>
  </si>
  <si>
    <t>май</t>
  </si>
  <si>
    <t>июнь</t>
  </si>
  <si>
    <t>откачка отстойников</t>
  </si>
  <si>
    <t>ул.Песочная д.26</t>
  </si>
  <si>
    <t>содержание</t>
  </si>
  <si>
    <t xml:space="preserve"> содержание</t>
  </si>
  <si>
    <t>июль</t>
  </si>
  <si>
    <t>август</t>
  </si>
  <si>
    <t>сентябрь</t>
  </si>
  <si>
    <t>октябрь</t>
  </si>
  <si>
    <t>ноябрь</t>
  </si>
  <si>
    <t>декабрь</t>
  </si>
  <si>
    <t>НДС:</t>
  </si>
  <si>
    <t>ВСЕГО:</t>
  </si>
  <si>
    <t>выполнение</t>
  </si>
  <si>
    <t>ИТОГО</t>
  </si>
  <si>
    <t>услуга по управлению МКД</t>
  </si>
  <si>
    <t>Дома № 26  по ул. Песочная</t>
  </si>
  <si>
    <t>уборка помойки</t>
  </si>
  <si>
    <t>поступление</t>
  </si>
  <si>
    <t>по текущему  ремонту за 2013 год</t>
  </si>
  <si>
    <t>по содержанию жилья за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</si>
</sst>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1" applyFont="1" applyAlignment="1"/>
    <xf numFmtId="0" fontId="2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0" fontId="2" fillId="0" borderId="0" xfId="1" applyFont="1" applyBorder="1" applyAlignment="1">
      <alignment horizontal="right"/>
    </xf>
    <xf numFmtId="0" fontId="3" fillId="0" borderId="18" xfId="1" applyFont="1" applyBorder="1"/>
    <xf numFmtId="2" fontId="2" fillId="0" borderId="19" xfId="1" applyNumberFormat="1" applyFont="1" applyBorder="1"/>
    <xf numFmtId="0" fontId="3" fillId="0" borderId="20" xfId="1" applyFont="1" applyBorder="1"/>
    <xf numFmtId="0" fontId="3" fillId="0" borderId="21" xfId="1" applyFont="1" applyBorder="1"/>
    <xf numFmtId="0" fontId="2" fillId="0" borderId="22" xfId="1" applyFont="1" applyBorder="1"/>
    <xf numFmtId="0" fontId="3" fillId="0" borderId="23" xfId="1" applyFont="1" applyBorder="1"/>
    <xf numFmtId="0" fontId="4" fillId="0" borderId="11" xfId="1" applyFont="1" applyBorder="1" applyAlignment="1">
      <alignment horizontal="center"/>
    </xf>
    <xf numFmtId="0" fontId="3" fillId="0" borderId="24" xfId="1" applyFont="1" applyBorder="1" applyAlignment="1"/>
    <xf numFmtId="0" fontId="3" fillId="0" borderId="25" xfId="1" applyFont="1" applyFill="1" applyBorder="1"/>
    <xf numFmtId="0" fontId="3" fillId="0" borderId="12" xfId="1" applyFont="1" applyFill="1" applyBorder="1"/>
    <xf numFmtId="0" fontId="3" fillId="0" borderId="26" xfId="1" applyFont="1" applyBorder="1"/>
    <xf numFmtId="0" fontId="3" fillId="0" borderId="24" xfId="1" applyFont="1" applyBorder="1"/>
    <xf numFmtId="0" fontId="3" fillId="0" borderId="27" xfId="1" applyFont="1" applyBorder="1"/>
    <xf numFmtId="2" fontId="3" fillId="0" borderId="28" xfId="1" applyNumberFormat="1" applyFont="1" applyBorder="1"/>
    <xf numFmtId="0" fontId="3" fillId="0" borderId="29" xfId="1" applyFont="1" applyBorder="1" applyAlignment="1"/>
    <xf numFmtId="0" fontId="2" fillId="0" borderId="30" xfId="1" applyFont="1" applyBorder="1"/>
    <xf numFmtId="0" fontId="0" fillId="0" borderId="0" xfId="0" applyFill="1"/>
    <xf numFmtId="0" fontId="6" fillId="0" borderId="12" xfId="1" applyFont="1" applyFill="1" applyBorder="1"/>
    <xf numFmtId="2" fontId="6" fillId="0" borderId="32" xfId="1" applyNumberFormat="1" applyFont="1" applyBorder="1"/>
    <xf numFmtId="2" fontId="6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3" fillId="0" borderId="36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2" fontId="8" fillId="0" borderId="31" xfId="0" applyNumberFormat="1" applyFont="1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25" xfId="1" applyFont="1" applyFill="1" applyBorder="1"/>
    <xf numFmtId="0" fontId="6" fillId="0" borderId="8" xfId="1" applyFont="1" applyBorder="1"/>
    <xf numFmtId="0" fontId="6" fillId="0" borderId="9" xfId="1" applyFont="1" applyBorder="1"/>
    <xf numFmtId="0" fontId="6" fillId="0" borderId="18" xfId="1" applyFont="1" applyBorder="1"/>
    <xf numFmtId="0" fontId="6" fillId="0" borderId="23" xfId="1" applyFont="1" applyBorder="1"/>
    <xf numFmtId="0" fontId="6" fillId="0" borderId="21" xfId="1" applyFont="1" applyBorder="1"/>
    <xf numFmtId="2" fontId="6" fillId="0" borderId="10" xfId="1" applyNumberFormat="1" applyFont="1" applyBorder="1"/>
    <xf numFmtId="0" fontId="0" fillId="0" borderId="31" xfId="0" applyFill="1" applyBorder="1" applyAlignment="1">
      <alignment horizontal="center" wrapText="1"/>
    </xf>
    <xf numFmtId="2" fontId="2" fillId="0" borderId="31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wrapText="1"/>
    </xf>
    <xf numFmtId="0" fontId="8" fillId="0" borderId="4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" fillId="0" borderId="1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37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3" fillId="0" borderId="41" xfId="0" applyNumberFormat="1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55" zoomScale="75" workbookViewId="0">
      <selection activeCell="A66" sqref="A66"/>
    </sheetView>
  </sheetViews>
  <sheetFormatPr defaultRowHeight="15" x14ac:dyDescent="0.25"/>
  <cols>
    <col min="1" max="1" width="19" customWidth="1"/>
    <col min="4" max="4" width="11" customWidth="1"/>
    <col min="5" max="5" width="9" customWidth="1"/>
    <col min="6" max="6" width="5.140625" customWidth="1"/>
    <col min="7" max="7" width="11.85546875" customWidth="1"/>
    <col min="8" max="8" width="11.140625" customWidth="1"/>
    <col min="11" max="11" width="11.42578125" customWidth="1"/>
    <col min="12" max="12" width="8.5703125" customWidth="1"/>
    <col min="13" max="13" width="9.140625" hidden="1" customWidth="1"/>
    <col min="14" max="14" width="11.28515625" customWidth="1"/>
    <col min="18" max="18" width="8.85546875" customWidth="1"/>
    <col min="19" max="19" width="7.85546875" customWidth="1"/>
    <col min="20" max="20" width="12" customWidth="1"/>
  </cols>
  <sheetData>
    <row r="1" spans="1:20" ht="15.75" thickBot="1" x14ac:dyDescent="0.3">
      <c r="A1" s="72" t="s">
        <v>16</v>
      </c>
      <c r="B1" s="72"/>
      <c r="C1" s="72"/>
      <c r="D1" s="1"/>
      <c r="E1" s="1"/>
      <c r="F1" s="1"/>
      <c r="G1" s="1"/>
      <c r="H1" s="1"/>
      <c r="I1" s="38"/>
      <c r="J1" s="38"/>
      <c r="K1" s="38"/>
      <c r="L1" s="38"/>
      <c r="M1" s="38"/>
      <c r="N1" s="38"/>
    </row>
    <row r="2" spans="1:20" ht="15.75" thickBot="1" x14ac:dyDescent="0.3">
      <c r="A2" s="2"/>
      <c r="B2" s="73" t="s">
        <v>0</v>
      </c>
      <c r="C2" s="73"/>
      <c r="D2" s="73"/>
      <c r="E2" s="73"/>
      <c r="F2" s="73"/>
      <c r="G2" s="73"/>
      <c r="H2" s="73"/>
      <c r="I2" s="74" t="s">
        <v>1</v>
      </c>
      <c r="J2" s="74"/>
      <c r="K2" s="74"/>
      <c r="L2" s="74"/>
      <c r="M2" s="74"/>
      <c r="N2" s="75"/>
      <c r="O2" s="76" t="s">
        <v>17</v>
      </c>
      <c r="P2" s="77"/>
      <c r="Q2" s="77"/>
      <c r="R2" s="77"/>
      <c r="S2" s="77"/>
      <c r="T2" s="78"/>
    </row>
    <row r="3" spans="1:20" ht="15.75" thickBot="1" x14ac:dyDescent="0.3">
      <c r="A3" s="3" t="s">
        <v>2</v>
      </c>
      <c r="B3" s="79" t="s">
        <v>3</v>
      </c>
      <c r="C3" s="79"/>
      <c r="D3" s="79"/>
      <c r="E3" s="79"/>
      <c r="F3" s="79"/>
      <c r="G3" s="4" t="s">
        <v>4</v>
      </c>
      <c r="H3" s="5" t="s">
        <v>5</v>
      </c>
      <c r="I3" s="80" t="s">
        <v>3</v>
      </c>
      <c r="J3" s="80"/>
      <c r="K3" s="80"/>
      <c r="L3" s="80"/>
      <c r="M3" s="80"/>
      <c r="N3" s="6" t="s">
        <v>5</v>
      </c>
      <c r="O3" s="81" t="s">
        <v>3</v>
      </c>
      <c r="P3" s="81"/>
      <c r="Q3" s="81"/>
      <c r="R3" s="81"/>
      <c r="S3" s="81"/>
      <c r="T3" s="45" t="s">
        <v>5</v>
      </c>
    </row>
    <row r="4" spans="1:20" x14ac:dyDescent="0.25">
      <c r="A4" s="30" t="s">
        <v>13</v>
      </c>
      <c r="B4" s="7"/>
      <c r="C4" s="8"/>
      <c r="D4" s="8"/>
      <c r="E4" s="8"/>
      <c r="F4" s="8"/>
      <c r="G4" s="25"/>
      <c r="H4" s="10"/>
      <c r="I4" s="32"/>
      <c r="J4" s="11"/>
      <c r="K4" s="11"/>
      <c r="L4" s="11"/>
      <c r="M4" s="12"/>
      <c r="N4" s="13"/>
      <c r="O4" s="41" t="s">
        <v>15</v>
      </c>
      <c r="P4" s="8"/>
      <c r="Q4" s="8"/>
      <c r="R4" s="8"/>
      <c r="S4" s="8"/>
      <c r="T4" s="42">
        <v>1133.0999999999999</v>
      </c>
    </row>
    <row r="5" spans="1:20" x14ac:dyDescent="0.25">
      <c r="A5" s="14"/>
      <c r="B5" s="7"/>
      <c r="C5" s="8"/>
      <c r="D5" s="8"/>
      <c r="E5" s="8"/>
      <c r="F5" s="8"/>
      <c r="G5" s="25"/>
      <c r="H5" s="10"/>
      <c r="I5" s="33"/>
      <c r="J5" s="24"/>
      <c r="K5" s="24"/>
      <c r="L5" s="24"/>
      <c r="M5" s="26"/>
      <c r="N5" s="27"/>
      <c r="O5" s="33"/>
      <c r="P5" s="24"/>
      <c r="Q5" s="24"/>
      <c r="R5" s="24"/>
      <c r="S5" s="26"/>
      <c r="T5" s="27"/>
    </row>
    <row r="6" spans="1:20" ht="15.75" thickBot="1" x14ac:dyDescent="0.3">
      <c r="A6" s="14"/>
      <c r="B6" s="7"/>
      <c r="C6" s="8"/>
      <c r="D6" s="8"/>
      <c r="E6" s="8"/>
      <c r="F6" s="8"/>
      <c r="G6" s="25"/>
      <c r="H6" s="10"/>
      <c r="I6" s="15"/>
      <c r="J6" s="8"/>
      <c r="K6" s="8"/>
      <c r="L6" s="8"/>
      <c r="M6" s="9"/>
      <c r="N6" s="10"/>
      <c r="O6" s="15"/>
      <c r="P6" s="8"/>
      <c r="Q6" s="8"/>
      <c r="R6" s="8"/>
      <c r="S6" s="9"/>
      <c r="T6" s="10"/>
    </row>
    <row r="7" spans="1:20" ht="15.75" thickBot="1" x14ac:dyDescent="0.3">
      <c r="A7" s="16"/>
      <c r="B7" s="17"/>
      <c r="C7" s="18"/>
      <c r="D7" s="18"/>
      <c r="E7" s="18"/>
      <c r="F7" s="39"/>
      <c r="G7" s="28"/>
      <c r="H7" s="19">
        <f>SUM(H4:H6)</f>
        <v>0</v>
      </c>
      <c r="I7" s="34"/>
      <c r="J7" s="35"/>
      <c r="K7" s="35"/>
      <c r="L7" s="35"/>
      <c r="M7" s="36"/>
      <c r="N7" s="37">
        <f>SUM(N4:N6)</f>
        <v>0</v>
      </c>
      <c r="O7" s="34"/>
      <c r="P7" s="35"/>
      <c r="Q7" s="35"/>
      <c r="R7" s="35"/>
      <c r="S7" s="36"/>
      <c r="T7" s="37">
        <f>SUM(T4:T6)</f>
        <v>1133.0999999999999</v>
      </c>
    </row>
    <row r="8" spans="1:20" ht="32.25" customHeight="1" thickBot="1" x14ac:dyDescent="0.3">
      <c r="A8" s="72" t="str">
        <f>A1</f>
        <v>ул.Песочная д.26</v>
      </c>
      <c r="B8" s="72"/>
      <c r="C8" s="72"/>
      <c r="D8" s="1"/>
      <c r="E8" s="1"/>
      <c r="F8" s="1"/>
      <c r="G8" s="1"/>
      <c r="H8" s="1"/>
      <c r="I8" s="31"/>
      <c r="J8" s="31"/>
      <c r="K8" s="31"/>
      <c r="L8" s="31"/>
      <c r="M8" s="31"/>
      <c r="N8" s="31"/>
    </row>
    <row r="9" spans="1:20" ht="14.25" customHeight="1" thickBot="1" x14ac:dyDescent="0.3">
      <c r="A9" s="2"/>
      <c r="B9" s="73" t="s">
        <v>0</v>
      </c>
      <c r="C9" s="73"/>
      <c r="D9" s="73"/>
      <c r="E9" s="73"/>
      <c r="F9" s="73"/>
      <c r="G9" s="73"/>
      <c r="H9" s="73"/>
      <c r="I9" s="74" t="s">
        <v>1</v>
      </c>
      <c r="J9" s="74"/>
      <c r="K9" s="74"/>
      <c r="L9" s="74"/>
      <c r="M9" s="74"/>
      <c r="N9" s="75"/>
      <c r="O9" s="76" t="s">
        <v>18</v>
      </c>
      <c r="P9" s="77"/>
      <c r="Q9" s="77"/>
      <c r="R9" s="77"/>
      <c r="S9" s="77"/>
      <c r="T9" s="78"/>
    </row>
    <row r="10" spans="1:20" ht="14.25" customHeight="1" thickBot="1" x14ac:dyDescent="0.3">
      <c r="A10" s="3" t="s">
        <v>2</v>
      </c>
      <c r="B10" s="79" t="s">
        <v>3</v>
      </c>
      <c r="C10" s="79"/>
      <c r="D10" s="79"/>
      <c r="E10" s="79"/>
      <c r="F10" s="79"/>
      <c r="G10" s="4" t="s">
        <v>4</v>
      </c>
      <c r="H10" s="5" t="s">
        <v>5</v>
      </c>
      <c r="I10" s="80" t="s">
        <v>3</v>
      </c>
      <c r="J10" s="80"/>
      <c r="K10" s="80"/>
      <c r="L10" s="80"/>
      <c r="M10" s="80"/>
      <c r="N10" s="6" t="s">
        <v>5</v>
      </c>
      <c r="O10" s="81" t="s">
        <v>3</v>
      </c>
      <c r="P10" s="81"/>
      <c r="Q10" s="81"/>
      <c r="R10" s="81"/>
      <c r="S10" s="81"/>
      <c r="T10" s="45" t="s">
        <v>5</v>
      </c>
    </row>
    <row r="11" spans="1:20" ht="14.25" customHeight="1" x14ac:dyDescent="0.25">
      <c r="A11" s="30" t="s">
        <v>14</v>
      </c>
      <c r="B11" s="7"/>
      <c r="C11" s="8"/>
      <c r="D11" s="8"/>
      <c r="E11" s="8"/>
      <c r="F11" s="8"/>
      <c r="G11" s="25"/>
      <c r="H11" s="10"/>
      <c r="I11" s="32"/>
      <c r="J11" s="11"/>
      <c r="K11" s="11"/>
      <c r="L11" s="11"/>
      <c r="M11" s="12"/>
      <c r="N11" s="13"/>
      <c r="O11" s="32"/>
      <c r="P11" s="11"/>
      <c r="Q11" s="11"/>
      <c r="R11" s="11"/>
      <c r="S11" s="12"/>
      <c r="T11" s="13"/>
    </row>
    <row r="12" spans="1:20" ht="15.75" thickBot="1" x14ac:dyDescent="0.3">
      <c r="A12" s="14"/>
      <c r="B12" s="7"/>
      <c r="C12" s="8"/>
      <c r="D12" s="8"/>
      <c r="E12" s="8"/>
      <c r="F12" s="8"/>
      <c r="G12" s="25"/>
      <c r="H12" s="10"/>
      <c r="I12" s="15"/>
      <c r="J12" s="8"/>
      <c r="K12" s="8"/>
      <c r="L12" s="8"/>
      <c r="M12" s="9"/>
      <c r="N12" s="10"/>
      <c r="O12" s="15"/>
      <c r="P12" s="8"/>
      <c r="Q12" s="8"/>
      <c r="R12" s="8"/>
      <c r="S12" s="9"/>
      <c r="T12" s="10"/>
    </row>
    <row r="13" spans="1:20" ht="15.75" thickBot="1" x14ac:dyDescent="0.3">
      <c r="A13" s="16"/>
      <c r="B13" s="17"/>
      <c r="C13" s="18"/>
      <c r="D13" s="18"/>
      <c r="E13" s="18"/>
      <c r="F13" s="39"/>
      <c r="G13" s="17"/>
      <c r="H13" s="19">
        <f>SUM(H11:H12)</f>
        <v>0</v>
      </c>
      <c r="I13" s="20"/>
      <c r="J13" s="21"/>
      <c r="K13" s="21"/>
      <c r="L13" s="21"/>
      <c r="M13" s="22"/>
      <c r="N13" s="19">
        <f>SUM(N11:N12)</f>
        <v>0</v>
      </c>
      <c r="O13" s="20"/>
      <c r="P13" s="21"/>
      <c r="Q13" s="21"/>
      <c r="R13" s="21"/>
      <c r="S13" s="22"/>
      <c r="T13" s="19">
        <f>SUM(T11:T12)</f>
        <v>0</v>
      </c>
    </row>
    <row r="14" spans="1:20" ht="36" customHeight="1" thickBot="1" x14ac:dyDescent="0.3">
      <c r="A14" s="72" t="str">
        <f>A8</f>
        <v>ул.Песочная д.26</v>
      </c>
      <c r="B14" s="72"/>
      <c r="C14" s="72"/>
      <c r="D14" s="1"/>
      <c r="E14" s="1"/>
      <c r="F14" s="1"/>
      <c r="G14" s="1"/>
      <c r="H14" s="1"/>
      <c r="I14" s="31"/>
      <c r="J14" s="31"/>
      <c r="K14" s="31"/>
      <c r="L14" s="31"/>
      <c r="M14" s="31"/>
      <c r="N14" s="31"/>
    </row>
    <row r="15" spans="1:20" ht="14.25" customHeight="1" thickBot="1" x14ac:dyDescent="0.3">
      <c r="A15" s="2"/>
      <c r="B15" s="73" t="s">
        <v>0</v>
      </c>
      <c r="C15" s="73"/>
      <c r="D15" s="73"/>
      <c r="E15" s="73"/>
      <c r="F15" s="73"/>
      <c r="G15" s="73"/>
      <c r="H15" s="73"/>
      <c r="I15" s="74" t="s">
        <v>1</v>
      </c>
      <c r="J15" s="74"/>
      <c r="K15" s="74"/>
      <c r="L15" s="74"/>
      <c r="M15" s="74"/>
      <c r="N15" s="75"/>
      <c r="O15" s="76" t="s">
        <v>18</v>
      </c>
      <c r="P15" s="77"/>
      <c r="Q15" s="77"/>
      <c r="R15" s="77"/>
      <c r="S15" s="77"/>
      <c r="T15" s="78"/>
    </row>
    <row r="16" spans="1:20" ht="14.25" customHeight="1" thickBot="1" x14ac:dyDescent="0.3">
      <c r="A16" s="3" t="s">
        <v>2</v>
      </c>
      <c r="B16" s="79" t="s">
        <v>3</v>
      </c>
      <c r="C16" s="79"/>
      <c r="D16" s="79"/>
      <c r="E16" s="79"/>
      <c r="F16" s="79"/>
      <c r="G16" s="4" t="s">
        <v>4</v>
      </c>
      <c r="H16" s="5" t="s">
        <v>5</v>
      </c>
      <c r="I16" s="80" t="s">
        <v>3</v>
      </c>
      <c r="J16" s="80"/>
      <c r="K16" s="80"/>
      <c r="L16" s="80"/>
      <c r="M16" s="80"/>
      <c r="N16" s="6" t="s">
        <v>5</v>
      </c>
      <c r="O16" s="81" t="s">
        <v>3</v>
      </c>
      <c r="P16" s="81"/>
      <c r="Q16" s="81"/>
      <c r="R16" s="81"/>
      <c r="S16" s="81"/>
      <c r="T16" s="45" t="s">
        <v>5</v>
      </c>
    </row>
    <row r="17" spans="1:20" ht="14.25" customHeight="1" x14ac:dyDescent="0.25">
      <c r="A17" s="30" t="s">
        <v>19</v>
      </c>
      <c r="B17" s="7"/>
      <c r="C17" s="8"/>
      <c r="D17" s="8"/>
      <c r="E17" s="8"/>
      <c r="F17" s="8"/>
      <c r="G17" s="25"/>
      <c r="H17" s="10"/>
      <c r="I17" s="32"/>
      <c r="J17" s="11"/>
      <c r="K17" s="11"/>
      <c r="L17" s="11"/>
      <c r="M17" s="12"/>
      <c r="N17" s="13"/>
      <c r="O17" s="32"/>
      <c r="P17" s="11"/>
      <c r="Q17" s="11"/>
      <c r="R17" s="11"/>
      <c r="S17" s="12"/>
      <c r="T17" s="13"/>
    </row>
    <row r="18" spans="1:20" ht="15.75" thickBot="1" x14ac:dyDescent="0.3">
      <c r="A18" s="14"/>
      <c r="B18" s="7"/>
      <c r="C18" s="8"/>
      <c r="D18" s="8"/>
      <c r="E18" s="8"/>
      <c r="F18" s="8"/>
      <c r="G18" s="25"/>
      <c r="H18" s="10"/>
      <c r="I18" s="15"/>
      <c r="J18" s="8"/>
      <c r="K18" s="8"/>
      <c r="L18" s="8"/>
      <c r="M18" s="9"/>
      <c r="N18" s="10"/>
      <c r="O18" s="15"/>
      <c r="P18" s="8"/>
      <c r="Q18" s="8"/>
      <c r="R18" s="8"/>
      <c r="S18" s="9"/>
      <c r="T18" s="10"/>
    </row>
    <row r="19" spans="1:20" ht="15.75" thickBot="1" x14ac:dyDescent="0.3">
      <c r="A19" s="16"/>
      <c r="B19" s="17"/>
      <c r="C19" s="18"/>
      <c r="D19" s="18"/>
      <c r="E19" s="18"/>
      <c r="F19" s="39"/>
      <c r="G19" s="17"/>
      <c r="H19" s="19">
        <f>SUM(H17:H18)</f>
        <v>0</v>
      </c>
      <c r="I19" s="20"/>
      <c r="J19" s="21"/>
      <c r="K19" s="21"/>
      <c r="L19" s="21"/>
      <c r="M19" s="22"/>
      <c r="N19" s="19">
        <f>SUM(N17:N18)</f>
        <v>0</v>
      </c>
      <c r="O19" s="20"/>
      <c r="P19" s="21"/>
      <c r="Q19" s="21"/>
      <c r="R19" s="21"/>
      <c r="S19" s="22"/>
      <c r="T19" s="19">
        <f>SUM(T17:T18)</f>
        <v>0</v>
      </c>
    </row>
    <row r="20" spans="1:20" ht="38.25" customHeight="1" thickBot="1" x14ac:dyDescent="0.3">
      <c r="A20" s="72" t="str">
        <f>A14</f>
        <v>ул.Песочная д.26</v>
      </c>
      <c r="B20" s="72"/>
      <c r="C20" s="72"/>
      <c r="D20" s="1"/>
      <c r="E20" s="1"/>
      <c r="F20" s="1"/>
      <c r="G20" s="1"/>
      <c r="H20" s="1"/>
      <c r="I20" s="31"/>
      <c r="J20" s="31"/>
      <c r="K20" s="31"/>
      <c r="L20" s="31"/>
      <c r="M20" s="31"/>
      <c r="N20" s="31"/>
    </row>
    <row r="21" spans="1:20" ht="14.25" customHeight="1" thickBot="1" x14ac:dyDescent="0.3">
      <c r="A21" s="2"/>
      <c r="B21" s="73" t="s">
        <v>0</v>
      </c>
      <c r="C21" s="73"/>
      <c r="D21" s="73"/>
      <c r="E21" s="73"/>
      <c r="F21" s="73"/>
      <c r="G21" s="73"/>
      <c r="H21" s="73"/>
      <c r="I21" s="74" t="s">
        <v>1</v>
      </c>
      <c r="J21" s="74"/>
      <c r="K21" s="74"/>
      <c r="L21" s="74"/>
      <c r="M21" s="74"/>
      <c r="N21" s="75"/>
      <c r="O21" s="76" t="s">
        <v>18</v>
      </c>
      <c r="P21" s="77"/>
      <c r="Q21" s="77"/>
      <c r="R21" s="77"/>
      <c r="S21" s="77"/>
      <c r="T21" s="78"/>
    </row>
    <row r="22" spans="1:20" ht="14.25" customHeight="1" thickBot="1" x14ac:dyDescent="0.3">
      <c r="A22" s="3" t="s">
        <v>2</v>
      </c>
      <c r="B22" s="79" t="s">
        <v>3</v>
      </c>
      <c r="C22" s="79"/>
      <c r="D22" s="79"/>
      <c r="E22" s="79"/>
      <c r="F22" s="79"/>
      <c r="G22" s="4" t="s">
        <v>4</v>
      </c>
      <c r="H22" s="5" t="s">
        <v>5</v>
      </c>
      <c r="I22" s="80" t="s">
        <v>3</v>
      </c>
      <c r="J22" s="80"/>
      <c r="K22" s="80"/>
      <c r="L22" s="80"/>
      <c r="M22" s="80"/>
      <c r="N22" s="6" t="s">
        <v>5</v>
      </c>
      <c r="O22" s="81" t="s">
        <v>3</v>
      </c>
      <c r="P22" s="81"/>
      <c r="Q22" s="81"/>
      <c r="R22" s="81"/>
      <c r="S22" s="81"/>
      <c r="T22" s="45" t="s">
        <v>5</v>
      </c>
    </row>
    <row r="23" spans="1:20" ht="14.25" customHeight="1" x14ac:dyDescent="0.25">
      <c r="A23" s="30" t="s">
        <v>20</v>
      </c>
      <c r="B23" s="7"/>
      <c r="C23" s="8"/>
      <c r="D23" s="8"/>
      <c r="E23" s="8"/>
      <c r="F23" s="8"/>
      <c r="G23" s="25"/>
      <c r="H23" s="10"/>
      <c r="I23" s="32"/>
      <c r="J23" s="11"/>
      <c r="K23" s="11"/>
      <c r="L23" s="11"/>
      <c r="M23" s="12"/>
      <c r="N23" s="13"/>
      <c r="O23" s="53" t="s">
        <v>15</v>
      </c>
      <c r="P23" s="54"/>
      <c r="Q23" s="54"/>
      <c r="R23" s="54"/>
      <c r="S23" s="55"/>
      <c r="T23" s="59">
        <v>881.3</v>
      </c>
    </row>
    <row r="24" spans="1:20" ht="14.25" customHeight="1" x14ac:dyDescent="0.25">
      <c r="A24" s="14"/>
      <c r="B24" s="7"/>
      <c r="C24" s="8"/>
      <c r="D24" s="8"/>
      <c r="E24" s="23"/>
      <c r="F24" s="23"/>
      <c r="G24" s="25"/>
      <c r="H24" s="10"/>
      <c r="I24" s="33"/>
      <c r="J24" s="24"/>
      <c r="K24" s="24"/>
      <c r="L24" s="24"/>
      <c r="M24" s="29"/>
      <c r="N24" s="27"/>
      <c r="O24" s="41" t="s">
        <v>31</v>
      </c>
      <c r="P24" s="56"/>
      <c r="Q24" s="56"/>
      <c r="R24" s="56"/>
      <c r="S24" s="57"/>
      <c r="T24" s="58">
        <v>1206.67</v>
      </c>
    </row>
    <row r="25" spans="1:20" ht="15.75" thickBot="1" x14ac:dyDescent="0.3">
      <c r="A25" s="14"/>
      <c r="B25" s="7"/>
      <c r="C25" s="8"/>
      <c r="D25" s="8"/>
      <c r="E25" s="8"/>
      <c r="F25" s="8"/>
      <c r="G25" s="25"/>
      <c r="H25" s="10"/>
      <c r="I25" s="15"/>
      <c r="J25" s="8"/>
      <c r="K25" s="8"/>
      <c r="L25" s="8"/>
      <c r="M25" s="9"/>
      <c r="N25" s="10"/>
      <c r="O25" s="15"/>
      <c r="P25" s="8"/>
      <c r="Q25" s="8"/>
      <c r="R25" s="8"/>
      <c r="S25" s="9"/>
      <c r="T25" s="10"/>
    </row>
    <row r="26" spans="1:20" ht="15.75" thickBot="1" x14ac:dyDescent="0.3">
      <c r="A26" s="16"/>
      <c r="B26" s="17"/>
      <c r="C26" s="18"/>
      <c r="D26" s="18"/>
      <c r="E26" s="18"/>
      <c r="F26" s="39"/>
      <c r="G26" s="17"/>
      <c r="H26" s="19">
        <f>SUM(H23:H25)</f>
        <v>0</v>
      </c>
      <c r="I26" s="20"/>
      <c r="J26" s="21"/>
      <c r="K26" s="21"/>
      <c r="L26" s="21"/>
      <c r="M26" s="22"/>
      <c r="N26" s="19">
        <f>SUM(N23:N25)</f>
        <v>0</v>
      </c>
      <c r="O26" s="20"/>
      <c r="P26" s="21"/>
      <c r="Q26" s="21"/>
      <c r="R26" s="21"/>
      <c r="S26" s="22"/>
      <c r="T26" s="19">
        <f>SUM(T23:T25)</f>
        <v>2087.9700000000003</v>
      </c>
    </row>
    <row r="27" spans="1:20" ht="39" customHeight="1" thickBot="1" x14ac:dyDescent="0.3">
      <c r="A27" s="72" t="str">
        <f>A20</f>
        <v>ул.Песочная д.26</v>
      </c>
      <c r="B27" s="72"/>
      <c r="C27" s="72"/>
      <c r="D27" s="1"/>
      <c r="E27" s="1"/>
      <c r="F27" s="1"/>
      <c r="G27" s="1"/>
      <c r="H27" s="1"/>
      <c r="I27" s="31"/>
      <c r="J27" s="31"/>
      <c r="K27" s="31"/>
      <c r="L27" s="31"/>
      <c r="M27" s="31"/>
      <c r="N27" s="31"/>
    </row>
    <row r="28" spans="1:20" ht="14.25" customHeight="1" thickBot="1" x14ac:dyDescent="0.3">
      <c r="A28" s="2"/>
      <c r="B28" s="73" t="s">
        <v>0</v>
      </c>
      <c r="C28" s="73"/>
      <c r="D28" s="73"/>
      <c r="E28" s="73"/>
      <c r="F28" s="73"/>
      <c r="G28" s="73"/>
      <c r="H28" s="73"/>
      <c r="I28" s="74" t="s">
        <v>1</v>
      </c>
      <c r="J28" s="74"/>
      <c r="K28" s="74"/>
      <c r="L28" s="74"/>
      <c r="M28" s="74"/>
      <c r="N28" s="75"/>
      <c r="O28" s="76" t="s">
        <v>18</v>
      </c>
      <c r="P28" s="77"/>
      <c r="Q28" s="77"/>
      <c r="R28" s="77"/>
      <c r="S28" s="77"/>
      <c r="T28" s="78"/>
    </row>
    <row r="29" spans="1:20" ht="14.25" customHeight="1" thickBot="1" x14ac:dyDescent="0.3">
      <c r="A29" s="46" t="s">
        <v>2</v>
      </c>
      <c r="B29" s="79" t="s">
        <v>3</v>
      </c>
      <c r="C29" s="79"/>
      <c r="D29" s="79"/>
      <c r="E29" s="79"/>
      <c r="F29" s="79"/>
      <c r="G29" s="47" t="s">
        <v>4</v>
      </c>
      <c r="H29" s="5" t="s">
        <v>5</v>
      </c>
      <c r="I29" s="80" t="s">
        <v>3</v>
      </c>
      <c r="J29" s="80"/>
      <c r="K29" s="80"/>
      <c r="L29" s="80"/>
      <c r="M29" s="80"/>
      <c r="N29" s="6" t="s">
        <v>5</v>
      </c>
      <c r="O29" s="81" t="s">
        <v>3</v>
      </c>
      <c r="P29" s="81"/>
      <c r="Q29" s="81"/>
      <c r="R29" s="81"/>
      <c r="S29" s="81"/>
      <c r="T29" s="45" t="s">
        <v>5</v>
      </c>
    </row>
    <row r="30" spans="1:20" ht="14.25" customHeight="1" x14ac:dyDescent="0.25">
      <c r="A30" s="30" t="s">
        <v>21</v>
      </c>
      <c r="B30" s="7"/>
      <c r="C30" s="8"/>
      <c r="D30" s="8"/>
      <c r="E30" s="8"/>
      <c r="F30" s="8"/>
      <c r="G30" s="25"/>
      <c r="H30" s="10"/>
      <c r="I30" s="32"/>
      <c r="J30" s="11"/>
      <c r="K30" s="11"/>
      <c r="L30" s="11"/>
      <c r="M30" s="12"/>
      <c r="N30" s="13"/>
      <c r="O30" s="41" t="s">
        <v>31</v>
      </c>
      <c r="P30" s="56"/>
      <c r="Q30" s="56"/>
      <c r="R30" s="56"/>
      <c r="S30" s="57"/>
      <c r="T30" s="58">
        <v>308.55</v>
      </c>
    </row>
    <row r="31" spans="1:20" ht="15.75" thickBot="1" x14ac:dyDescent="0.3">
      <c r="A31" s="14"/>
      <c r="B31" s="7"/>
      <c r="C31" s="8"/>
      <c r="D31" s="8"/>
      <c r="E31" s="8"/>
      <c r="F31" s="8"/>
      <c r="G31" s="25"/>
      <c r="H31" s="10"/>
      <c r="I31" s="15"/>
      <c r="J31" s="8"/>
      <c r="K31" s="8"/>
      <c r="L31" s="8"/>
      <c r="M31" s="9"/>
      <c r="N31" s="10"/>
      <c r="O31" s="15"/>
      <c r="P31" s="8"/>
      <c r="Q31" s="8"/>
      <c r="R31" s="8"/>
      <c r="S31" s="9"/>
      <c r="T31" s="10"/>
    </row>
    <row r="32" spans="1:20" ht="15.75" thickBot="1" x14ac:dyDescent="0.3">
      <c r="A32" s="16"/>
      <c r="B32" s="17"/>
      <c r="C32" s="18"/>
      <c r="D32" s="18"/>
      <c r="E32" s="18"/>
      <c r="F32" s="39"/>
      <c r="G32" s="17"/>
      <c r="H32" s="19">
        <f>SUM(H30:H31)</f>
        <v>0</v>
      </c>
      <c r="I32" s="20"/>
      <c r="J32" s="21"/>
      <c r="K32" s="21"/>
      <c r="L32" s="21"/>
      <c r="M32" s="22"/>
      <c r="N32" s="19">
        <f>SUM(N30:N31)</f>
        <v>0</v>
      </c>
      <c r="O32" s="20"/>
      <c r="P32" s="21"/>
      <c r="Q32" s="21"/>
      <c r="R32" s="21"/>
      <c r="S32" s="22"/>
      <c r="T32" s="19">
        <f>SUM(T30:T31)</f>
        <v>308.55</v>
      </c>
    </row>
    <row r="33" spans="1:20" ht="40.5" customHeight="1" thickBot="1" x14ac:dyDescent="0.3">
      <c r="A33" s="72" t="str">
        <f>A27</f>
        <v>ул.Песочная д.26</v>
      </c>
      <c r="B33" s="72"/>
      <c r="C33" s="72"/>
      <c r="D33" s="1"/>
      <c r="E33" s="1"/>
      <c r="F33" s="1"/>
      <c r="G33" s="1"/>
      <c r="H33" s="1"/>
      <c r="I33" s="31"/>
      <c r="J33" s="31"/>
      <c r="K33" s="31"/>
      <c r="L33" s="31"/>
      <c r="M33" s="31"/>
      <c r="N33" s="31"/>
    </row>
    <row r="34" spans="1:20" ht="14.25" customHeight="1" thickBot="1" x14ac:dyDescent="0.3">
      <c r="A34" s="2"/>
      <c r="B34" s="73" t="s">
        <v>0</v>
      </c>
      <c r="C34" s="73"/>
      <c r="D34" s="73"/>
      <c r="E34" s="73"/>
      <c r="F34" s="73"/>
      <c r="G34" s="73"/>
      <c r="H34" s="73"/>
      <c r="I34" s="74" t="s">
        <v>1</v>
      </c>
      <c r="J34" s="74"/>
      <c r="K34" s="74"/>
      <c r="L34" s="74"/>
      <c r="M34" s="74"/>
      <c r="N34" s="75"/>
      <c r="O34" s="76" t="s">
        <v>18</v>
      </c>
      <c r="P34" s="77"/>
      <c r="Q34" s="77"/>
      <c r="R34" s="77"/>
      <c r="S34" s="77"/>
      <c r="T34" s="78"/>
    </row>
    <row r="35" spans="1:20" ht="14.25" customHeight="1" thickBot="1" x14ac:dyDescent="0.3">
      <c r="A35" s="46" t="s">
        <v>2</v>
      </c>
      <c r="B35" s="79" t="s">
        <v>3</v>
      </c>
      <c r="C35" s="79"/>
      <c r="D35" s="79"/>
      <c r="E35" s="79"/>
      <c r="F35" s="79"/>
      <c r="G35" s="47" t="s">
        <v>4</v>
      </c>
      <c r="H35" s="5" t="s">
        <v>5</v>
      </c>
      <c r="I35" s="80" t="s">
        <v>3</v>
      </c>
      <c r="J35" s="80"/>
      <c r="K35" s="80"/>
      <c r="L35" s="80"/>
      <c r="M35" s="80"/>
      <c r="N35" s="6" t="s">
        <v>5</v>
      </c>
      <c r="O35" s="81" t="s">
        <v>3</v>
      </c>
      <c r="P35" s="81"/>
      <c r="Q35" s="81"/>
      <c r="R35" s="81"/>
      <c r="S35" s="81"/>
      <c r="T35" s="45" t="s">
        <v>5</v>
      </c>
    </row>
    <row r="36" spans="1:20" ht="14.25" customHeight="1" x14ac:dyDescent="0.25">
      <c r="A36" s="30" t="s">
        <v>22</v>
      </c>
      <c r="B36" s="7"/>
      <c r="C36" s="8"/>
      <c r="D36" s="8"/>
      <c r="E36" s="8"/>
      <c r="F36" s="8"/>
      <c r="G36" s="25"/>
      <c r="H36" s="10"/>
      <c r="I36" s="32"/>
      <c r="J36" s="11"/>
      <c r="K36" s="11"/>
      <c r="L36" s="11"/>
      <c r="M36" s="12"/>
      <c r="N36" s="13"/>
      <c r="O36" s="41" t="s">
        <v>31</v>
      </c>
      <c r="P36" s="56"/>
      <c r="Q36" s="56"/>
      <c r="R36" s="56"/>
      <c r="S36" s="57"/>
      <c r="T36" s="58">
        <v>1214.93</v>
      </c>
    </row>
    <row r="37" spans="1:20" ht="15.75" thickBot="1" x14ac:dyDescent="0.3">
      <c r="A37" s="14"/>
      <c r="B37" s="7"/>
      <c r="C37" s="8"/>
      <c r="D37" s="8"/>
      <c r="E37" s="8"/>
      <c r="F37" s="8"/>
      <c r="G37" s="25"/>
      <c r="H37" s="10"/>
      <c r="I37" s="15"/>
      <c r="J37" s="8"/>
      <c r="K37" s="8"/>
      <c r="L37" s="8"/>
      <c r="M37" s="9"/>
      <c r="N37" s="10"/>
      <c r="O37" s="15"/>
      <c r="P37" s="8"/>
      <c r="Q37" s="8"/>
      <c r="R37" s="8"/>
      <c r="S37" s="9"/>
      <c r="T37" s="10"/>
    </row>
    <row r="38" spans="1:20" ht="15.75" thickBot="1" x14ac:dyDescent="0.3">
      <c r="A38" s="16"/>
      <c r="B38" s="17"/>
      <c r="C38" s="18"/>
      <c r="D38" s="18"/>
      <c r="E38" s="18"/>
      <c r="F38" s="39"/>
      <c r="G38" s="17"/>
      <c r="H38" s="19">
        <f>SUM(H36:H37)</f>
        <v>0</v>
      </c>
      <c r="I38" s="20"/>
      <c r="J38" s="21"/>
      <c r="K38" s="21"/>
      <c r="L38" s="21"/>
      <c r="M38" s="22"/>
      <c r="N38" s="19">
        <f>SUM(N36:N37)</f>
        <v>0</v>
      </c>
      <c r="O38" s="20"/>
      <c r="P38" s="21"/>
      <c r="Q38" s="21"/>
      <c r="R38" s="21"/>
      <c r="S38" s="22"/>
      <c r="T38" s="19">
        <f>SUM(T36:T37)</f>
        <v>1214.93</v>
      </c>
    </row>
    <row r="39" spans="1:20" ht="38.25" customHeight="1" thickBot="1" x14ac:dyDescent="0.3">
      <c r="A39" s="72" t="str">
        <f>A33</f>
        <v>ул.Песочная д.26</v>
      </c>
      <c r="B39" s="72"/>
      <c r="C39" s="72"/>
      <c r="D39" s="1"/>
      <c r="E39" s="1"/>
      <c r="F39" s="1"/>
      <c r="G39" s="1"/>
      <c r="H39" s="1"/>
      <c r="I39" s="31"/>
      <c r="J39" s="31"/>
      <c r="K39" s="31"/>
      <c r="L39" s="31"/>
      <c r="M39" s="31"/>
      <c r="N39" s="31"/>
    </row>
    <row r="40" spans="1:20" ht="14.25" customHeight="1" thickBot="1" x14ac:dyDescent="0.3">
      <c r="A40" s="2"/>
      <c r="B40" s="73" t="s">
        <v>0</v>
      </c>
      <c r="C40" s="73"/>
      <c r="D40" s="73"/>
      <c r="E40" s="73"/>
      <c r="F40" s="73"/>
      <c r="G40" s="73"/>
      <c r="H40" s="73"/>
      <c r="I40" s="74" t="s">
        <v>1</v>
      </c>
      <c r="J40" s="74"/>
      <c r="K40" s="74"/>
      <c r="L40" s="74"/>
      <c r="M40" s="74"/>
      <c r="N40" s="75"/>
      <c r="O40" s="76" t="s">
        <v>18</v>
      </c>
      <c r="P40" s="77"/>
      <c r="Q40" s="77"/>
      <c r="R40" s="77"/>
      <c r="S40" s="77"/>
      <c r="T40" s="78"/>
    </row>
    <row r="41" spans="1:20" ht="14.25" customHeight="1" thickBot="1" x14ac:dyDescent="0.3">
      <c r="A41" s="46" t="s">
        <v>2</v>
      </c>
      <c r="B41" s="79" t="s">
        <v>3</v>
      </c>
      <c r="C41" s="79"/>
      <c r="D41" s="79"/>
      <c r="E41" s="79"/>
      <c r="F41" s="79"/>
      <c r="G41" s="47" t="s">
        <v>4</v>
      </c>
      <c r="H41" s="5" t="s">
        <v>5</v>
      </c>
      <c r="I41" s="80" t="s">
        <v>3</v>
      </c>
      <c r="J41" s="80"/>
      <c r="K41" s="80"/>
      <c r="L41" s="80"/>
      <c r="M41" s="80"/>
      <c r="N41" s="6" t="s">
        <v>5</v>
      </c>
      <c r="O41" s="81" t="s">
        <v>3</v>
      </c>
      <c r="P41" s="81"/>
      <c r="Q41" s="81"/>
      <c r="R41" s="81"/>
      <c r="S41" s="81"/>
      <c r="T41" s="45" t="s">
        <v>5</v>
      </c>
    </row>
    <row r="42" spans="1:20" ht="14.25" customHeight="1" x14ac:dyDescent="0.25">
      <c r="A42" s="30" t="s">
        <v>23</v>
      </c>
      <c r="B42" s="7"/>
      <c r="C42" s="8"/>
      <c r="D42" s="8"/>
      <c r="E42" s="8"/>
      <c r="F42" s="8"/>
      <c r="G42" s="25"/>
      <c r="H42" s="10"/>
      <c r="I42" s="32"/>
      <c r="J42" s="11"/>
      <c r="K42" s="11"/>
      <c r="L42" s="11"/>
      <c r="M42" s="12"/>
      <c r="N42" s="13"/>
      <c r="O42" s="53" t="s">
        <v>15</v>
      </c>
      <c r="P42" s="54"/>
      <c r="Q42" s="54"/>
      <c r="R42" s="11"/>
      <c r="S42" s="12"/>
      <c r="T42" s="13">
        <v>1340.39</v>
      </c>
    </row>
    <row r="43" spans="1:20" ht="14.25" customHeight="1" x14ac:dyDescent="0.25">
      <c r="A43" s="14"/>
      <c r="B43" s="7"/>
      <c r="C43" s="8"/>
      <c r="D43" s="8"/>
      <c r="E43" s="23"/>
      <c r="F43" s="23"/>
      <c r="G43" s="25"/>
      <c r="H43" s="10"/>
      <c r="I43" s="33"/>
      <c r="J43" s="24"/>
      <c r="K43" s="24"/>
      <c r="L43" s="24"/>
      <c r="M43" s="29"/>
      <c r="N43" s="27"/>
      <c r="O43" s="41" t="s">
        <v>31</v>
      </c>
      <c r="P43" s="56"/>
      <c r="Q43" s="56"/>
      <c r="R43" s="56"/>
      <c r="S43" s="57"/>
      <c r="T43" s="58">
        <v>787.95</v>
      </c>
    </row>
    <row r="44" spans="1:20" ht="15.75" thickBot="1" x14ac:dyDescent="0.3">
      <c r="A44" s="14"/>
      <c r="B44" s="7"/>
      <c r="C44" s="8"/>
      <c r="D44" s="8"/>
      <c r="E44" s="8"/>
      <c r="F44" s="8"/>
      <c r="G44" s="25"/>
      <c r="H44" s="10"/>
      <c r="I44" s="15"/>
      <c r="J44" s="8"/>
      <c r="K44" s="8"/>
      <c r="L44" s="8"/>
      <c r="M44" s="9"/>
      <c r="N44" s="10"/>
      <c r="O44" s="15"/>
      <c r="P44" s="8"/>
      <c r="Q44" s="8"/>
      <c r="R44" s="8"/>
      <c r="S44" s="9"/>
      <c r="T44" s="10"/>
    </row>
    <row r="45" spans="1:20" ht="15.75" thickBot="1" x14ac:dyDescent="0.3">
      <c r="A45" s="16"/>
      <c r="B45" s="17"/>
      <c r="C45" s="18"/>
      <c r="D45" s="18"/>
      <c r="E45" s="18"/>
      <c r="F45" s="39"/>
      <c r="G45" s="17"/>
      <c r="H45" s="19">
        <f>SUM(H42:H44)</f>
        <v>0</v>
      </c>
      <c r="I45" s="20"/>
      <c r="J45" s="21"/>
      <c r="K45" s="21"/>
      <c r="L45" s="21"/>
      <c r="M45" s="22"/>
      <c r="N45" s="19">
        <f>SUM(N42:N44)</f>
        <v>0</v>
      </c>
      <c r="O45" s="20"/>
      <c r="P45" s="21"/>
      <c r="Q45" s="21"/>
      <c r="R45" s="21"/>
      <c r="S45" s="22"/>
      <c r="T45" s="19">
        <f>SUM(T42:T44)</f>
        <v>2128.34</v>
      </c>
    </row>
    <row r="46" spans="1:20" ht="37.5" customHeight="1" thickBot="1" x14ac:dyDescent="0.3">
      <c r="A46" s="72" t="str">
        <f>A39</f>
        <v>ул.Песочная д.26</v>
      </c>
      <c r="B46" s="72"/>
      <c r="C46" s="72"/>
      <c r="D46" s="1"/>
      <c r="E46" s="1"/>
      <c r="F46" s="1"/>
      <c r="G46" s="1"/>
      <c r="H46" s="1"/>
      <c r="I46" s="31"/>
      <c r="J46" s="31"/>
      <c r="K46" s="31"/>
      <c r="L46" s="31"/>
      <c r="M46" s="31"/>
      <c r="N46" s="31"/>
    </row>
    <row r="47" spans="1:20" ht="14.25" customHeight="1" thickBot="1" x14ac:dyDescent="0.3">
      <c r="A47" s="2"/>
      <c r="B47" s="73" t="s">
        <v>0</v>
      </c>
      <c r="C47" s="73"/>
      <c r="D47" s="73"/>
      <c r="E47" s="73"/>
      <c r="F47" s="73"/>
      <c r="G47" s="73"/>
      <c r="H47" s="73"/>
      <c r="I47" s="74" t="s">
        <v>1</v>
      </c>
      <c r="J47" s="74"/>
      <c r="K47" s="74"/>
      <c r="L47" s="74"/>
      <c r="M47" s="74"/>
      <c r="N47" s="75"/>
      <c r="O47" s="76" t="s">
        <v>18</v>
      </c>
      <c r="P47" s="77"/>
      <c r="Q47" s="77"/>
      <c r="R47" s="77"/>
      <c r="S47" s="77"/>
      <c r="T47" s="78"/>
    </row>
    <row r="48" spans="1:20" ht="14.25" customHeight="1" thickBot="1" x14ac:dyDescent="0.3">
      <c r="A48" s="46" t="s">
        <v>2</v>
      </c>
      <c r="B48" s="79" t="s">
        <v>3</v>
      </c>
      <c r="C48" s="79"/>
      <c r="D48" s="79"/>
      <c r="E48" s="79"/>
      <c r="F48" s="79"/>
      <c r="G48" s="47" t="s">
        <v>4</v>
      </c>
      <c r="H48" s="5" t="s">
        <v>5</v>
      </c>
      <c r="I48" s="80" t="s">
        <v>3</v>
      </c>
      <c r="J48" s="80"/>
      <c r="K48" s="80"/>
      <c r="L48" s="80"/>
      <c r="M48" s="80"/>
      <c r="N48" s="6" t="s">
        <v>5</v>
      </c>
      <c r="O48" s="81" t="s">
        <v>3</v>
      </c>
      <c r="P48" s="81"/>
      <c r="Q48" s="81"/>
      <c r="R48" s="81"/>
      <c r="S48" s="81"/>
      <c r="T48" s="45" t="s">
        <v>5</v>
      </c>
    </row>
    <row r="49" spans="1:20" ht="14.25" customHeight="1" x14ac:dyDescent="0.25">
      <c r="A49" s="30" t="s">
        <v>24</v>
      </c>
      <c r="B49" s="7"/>
      <c r="C49" s="8"/>
      <c r="D49" s="8"/>
      <c r="E49" s="8"/>
      <c r="F49" s="8"/>
      <c r="G49" s="25"/>
      <c r="H49" s="10"/>
      <c r="I49" s="32"/>
      <c r="J49" s="11"/>
      <c r="K49" s="11"/>
      <c r="L49" s="11"/>
      <c r="M49" s="12"/>
      <c r="N49" s="13"/>
      <c r="O49" s="41" t="s">
        <v>31</v>
      </c>
      <c r="P49" s="56"/>
      <c r="Q49" s="56"/>
      <c r="R49" s="56"/>
      <c r="S49" s="57"/>
      <c r="T49" s="58">
        <v>389.63</v>
      </c>
    </row>
    <row r="50" spans="1:20" ht="14.25" customHeight="1" x14ac:dyDescent="0.25">
      <c r="A50" s="14"/>
      <c r="B50" s="7"/>
      <c r="C50" s="8"/>
      <c r="D50" s="8"/>
      <c r="E50" s="23"/>
      <c r="F50" s="23"/>
      <c r="G50" s="25"/>
      <c r="H50" s="10"/>
      <c r="I50" s="33"/>
      <c r="J50" s="24"/>
      <c r="K50" s="24"/>
      <c r="L50" s="24"/>
      <c r="M50" s="29"/>
      <c r="N50" s="27"/>
      <c r="O50" s="41" t="s">
        <v>15</v>
      </c>
      <c r="P50" s="56"/>
      <c r="Q50" s="56"/>
      <c r="R50" s="56"/>
      <c r="S50" s="57"/>
      <c r="T50" s="58">
        <v>4861.54</v>
      </c>
    </row>
    <row r="51" spans="1:20" ht="15.75" thickBot="1" x14ac:dyDescent="0.3">
      <c r="A51" s="14"/>
      <c r="B51" s="7"/>
      <c r="C51" s="8"/>
      <c r="D51" s="8"/>
      <c r="E51" s="8"/>
      <c r="F51" s="8"/>
      <c r="G51" s="25"/>
      <c r="H51" s="10"/>
      <c r="I51" s="15"/>
      <c r="J51" s="8"/>
      <c r="K51" s="8"/>
      <c r="L51" s="8"/>
      <c r="M51" s="9"/>
      <c r="N51" s="10"/>
      <c r="O51" s="15"/>
      <c r="P51" s="8"/>
      <c r="Q51" s="8"/>
      <c r="R51" s="8"/>
      <c r="S51" s="9"/>
      <c r="T51" s="10"/>
    </row>
    <row r="52" spans="1:20" ht="15.75" thickBot="1" x14ac:dyDescent="0.3">
      <c r="A52" s="16"/>
      <c r="B52" s="17"/>
      <c r="C52" s="18"/>
      <c r="D52" s="18"/>
      <c r="E52" s="18"/>
      <c r="F52" s="39"/>
      <c r="G52" s="17"/>
      <c r="H52" s="19">
        <f>SUM(H49:H51)</f>
        <v>0</v>
      </c>
      <c r="I52" s="20"/>
      <c r="J52" s="21"/>
      <c r="K52" s="21"/>
      <c r="L52" s="21"/>
      <c r="M52" s="22"/>
      <c r="N52" s="19">
        <f>SUM(N49:N51)</f>
        <v>0</v>
      </c>
      <c r="O52" s="20"/>
      <c r="P52" s="21"/>
      <c r="Q52" s="21"/>
      <c r="R52" s="21"/>
      <c r="S52" s="22"/>
      <c r="T52" s="19">
        <f>SUM(T49:T51)</f>
        <v>5251.17</v>
      </c>
    </row>
    <row r="53" spans="1:20" x14ac:dyDescent="0.25">
      <c r="E53" s="70" t="s">
        <v>8</v>
      </c>
      <c r="F53" s="70"/>
      <c r="G53" s="70"/>
      <c r="H53" s="48">
        <f>H52+H45+H38+H32+H26+H19+H13+H7</f>
        <v>0</v>
      </c>
      <c r="K53" s="70" t="s">
        <v>8</v>
      </c>
      <c r="L53" s="70"/>
      <c r="M53" s="70"/>
      <c r="N53" s="48">
        <f>N52+N45+N38+N32+N26+N19+N13+N7</f>
        <v>0</v>
      </c>
      <c r="Q53" s="70" t="s">
        <v>8</v>
      </c>
      <c r="R53" s="70"/>
      <c r="S53" s="70"/>
      <c r="T53" s="48">
        <f>T52+T45+T38+T32+T26+T19+T13+T7</f>
        <v>12124.06</v>
      </c>
    </row>
    <row r="54" spans="1:20" x14ac:dyDescent="0.25">
      <c r="E54" s="71" t="s">
        <v>25</v>
      </c>
      <c r="F54" s="71"/>
      <c r="G54" s="71"/>
      <c r="H54" s="48">
        <f>H53*0.18</f>
        <v>0</v>
      </c>
      <c r="K54" s="71" t="s">
        <v>25</v>
      </c>
      <c r="L54" s="71"/>
      <c r="M54" s="71"/>
      <c r="N54" s="48">
        <f>N53*0.18</f>
        <v>0</v>
      </c>
      <c r="Q54" s="71" t="s">
        <v>25</v>
      </c>
      <c r="R54" s="71"/>
      <c r="S54" s="71"/>
      <c r="T54" s="48">
        <f>T53*0.18</f>
        <v>2182.3307999999997</v>
      </c>
    </row>
    <row r="55" spans="1:20" x14ac:dyDescent="0.25">
      <c r="E55" s="71" t="s">
        <v>26</v>
      </c>
      <c r="F55" s="71"/>
      <c r="G55" s="71"/>
      <c r="H55" s="48">
        <f>H53*1.18</f>
        <v>0</v>
      </c>
      <c r="K55" s="71" t="s">
        <v>26</v>
      </c>
      <c r="L55" s="71"/>
      <c r="M55" s="71"/>
      <c r="N55" s="48">
        <f>N53*1.18</f>
        <v>0</v>
      </c>
      <c r="Q55" s="71" t="s">
        <v>26</v>
      </c>
      <c r="R55" s="71"/>
      <c r="S55" s="71"/>
      <c r="T55" s="48">
        <f>T53*1.18</f>
        <v>14306.390799999999</v>
      </c>
    </row>
    <row r="59" spans="1:20" x14ac:dyDescent="0.25">
      <c r="A59" s="66" t="s">
        <v>6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20" x14ac:dyDescent="0.25">
      <c r="A60" s="66" t="s">
        <v>9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</row>
    <row r="61" spans="1:20" x14ac:dyDescent="0.25">
      <c r="A61" s="66" t="s">
        <v>33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</row>
    <row r="62" spans="1:20" x14ac:dyDescent="0.25">
      <c r="A62" s="66" t="s">
        <v>30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</row>
    <row r="63" spans="1:20" x14ac:dyDescent="0.25">
      <c r="A63" s="40"/>
      <c r="B63" s="49"/>
      <c r="C63" s="49"/>
      <c r="D63" s="49"/>
      <c r="E63" s="49"/>
      <c r="F63" s="49"/>
      <c r="G63" s="50"/>
      <c r="H63" s="50"/>
    </row>
    <row r="64" spans="1:20" ht="15" customHeight="1" x14ac:dyDescent="0.25">
      <c r="A64" s="40"/>
      <c r="B64" s="67" t="s">
        <v>7</v>
      </c>
      <c r="C64" s="67"/>
      <c r="D64" s="68" t="s">
        <v>32</v>
      </c>
      <c r="E64" s="68"/>
      <c r="F64" s="68" t="s">
        <v>27</v>
      </c>
      <c r="G64" s="68"/>
      <c r="H64" s="69" t="s">
        <v>10</v>
      </c>
      <c r="I64" s="69"/>
      <c r="J64" s="44"/>
    </row>
    <row r="65" spans="1:11" ht="15" customHeight="1" x14ac:dyDescent="0.25">
      <c r="A65" s="40"/>
      <c r="B65" s="67"/>
      <c r="C65" s="67"/>
      <c r="D65" s="68"/>
      <c r="E65" s="68"/>
      <c r="F65" s="68"/>
      <c r="G65" s="68"/>
      <c r="H65" s="69"/>
      <c r="I65" s="69"/>
      <c r="J65" s="44"/>
    </row>
    <row r="66" spans="1:11" ht="38.25" customHeight="1" x14ac:dyDescent="0.25">
      <c r="A66" s="83"/>
      <c r="B66" s="82">
        <v>3970.59</v>
      </c>
      <c r="C66" s="63"/>
      <c r="D66" s="63">
        <v>2215.7600000000002</v>
      </c>
      <c r="E66" s="63"/>
      <c r="F66" s="63">
        <v>0</v>
      </c>
      <c r="G66" s="63"/>
      <c r="H66" s="63">
        <v>2215.7600000000002</v>
      </c>
      <c r="I66" s="63"/>
    </row>
    <row r="68" spans="1:11" x14ac:dyDescent="0.25">
      <c r="A68" s="66" t="s">
        <v>6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</row>
    <row r="69" spans="1:11" x14ac:dyDescent="0.25">
      <c r="A69" s="66" t="s">
        <v>9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</row>
    <row r="70" spans="1:11" x14ac:dyDescent="0.25">
      <c r="A70" s="66" t="s">
        <v>34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</row>
    <row r="71" spans="1:11" x14ac:dyDescent="0.25">
      <c r="A71" s="66" t="str">
        <f>A62</f>
        <v>Дома № 26  по ул. Песочная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</row>
    <row r="72" spans="1:11" x14ac:dyDescent="0.25">
      <c r="A72" s="40"/>
      <c r="B72" s="49"/>
      <c r="C72" s="49"/>
      <c r="D72" s="49"/>
      <c r="E72" s="49"/>
      <c r="F72" s="49"/>
      <c r="G72" s="50"/>
      <c r="H72" s="50"/>
    </row>
    <row r="73" spans="1:11" ht="15" customHeight="1" x14ac:dyDescent="0.25">
      <c r="A73" s="40"/>
      <c r="B73" s="67" t="s">
        <v>7</v>
      </c>
      <c r="C73" s="67"/>
      <c r="D73" s="68" t="s">
        <v>32</v>
      </c>
      <c r="E73" s="68"/>
      <c r="F73" s="68" t="s">
        <v>27</v>
      </c>
      <c r="G73" s="68"/>
      <c r="H73" s="69" t="s">
        <v>10</v>
      </c>
      <c r="I73" s="69"/>
      <c r="J73" s="44"/>
    </row>
    <row r="74" spans="1:11" ht="20.25" customHeight="1" x14ac:dyDescent="0.25">
      <c r="A74" s="40"/>
      <c r="B74" s="67"/>
      <c r="C74" s="67"/>
      <c r="D74" s="68"/>
      <c r="E74" s="68"/>
      <c r="F74" s="68"/>
      <c r="G74" s="68"/>
      <c r="H74" s="69"/>
      <c r="I74" s="69"/>
      <c r="J74" s="44"/>
      <c r="K74" s="52"/>
    </row>
    <row r="75" spans="1:11" x14ac:dyDescent="0.25">
      <c r="A75" s="60" t="s">
        <v>11</v>
      </c>
      <c r="B75" s="64">
        <v>8246.94</v>
      </c>
      <c r="C75" s="65"/>
      <c r="D75" s="65">
        <v>4152.4399999999996</v>
      </c>
      <c r="E75" s="65"/>
      <c r="F75" s="65">
        <v>4611.12</v>
      </c>
      <c r="G75" s="65"/>
      <c r="H75" s="62">
        <f>D75-F75</f>
        <v>-458.68000000000029</v>
      </c>
      <c r="I75" s="62"/>
      <c r="J75" s="43"/>
      <c r="K75" s="52"/>
    </row>
    <row r="76" spans="1:11" ht="14.25" customHeight="1" x14ac:dyDescent="0.25">
      <c r="A76" s="60"/>
      <c r="B76" s="64"/>
      <c r="C76" s="65"/>
      <c r="D76" s="65"/>
      <c r="E76" s="65"/>
      <c r="F76" s="65"/>
      <c r="G76" s="65"/>
      <c r="H76" s="62"/>
      <c r="I76" s="62"/>
      <c r="J76" s="43"/>
    </row>
    <row r="77" spans="1:11" x14ac:dyDescent="0.25">
      <c r="A77" s="60" t="s">
        <v>12</v>
      </c>
      <c r="B77" s="61">
        <v>8103.48</v>
      </c>
      <c r="C77" s="61"/>
      <c r="D77" s="61">
        <v>4375.0600000000004</v>
      </c>
      <c r="E77" s="61"/>
      <c r="F77" s="61">
        <v>9695.27</v>
      </c>
      <c r="G77" s="61"/>
      <c r="H77" s="62">
        <f>D77-F77</f>
        <v>-5320.21</v>
      </c>
      <c r="I77" s="62"/>
      <c r="K77" s="52"/>
    </row>
    <row r="78" spans="1:11" x14ac:dyDescent="0.25">
      <c r="A78" s="60"/>
      <c r="B78" s="61"/>
      <c r="C78" s="61"/>
      <c r="D78" s="61"/>
      <c r="E78" s="61"/>
      <c r="F78" s="61"/>
      <c r="G78" s="61"/>
      <c r="H78" s="62"/>
      <c r="I78" s="62"/>
    </row>
    <row r="79" spans="1:11" x14ac:dyDescent="0.25">
      <c r="A79" s="60" t="s">
        <v>29</v>
      </c>
      <c r="B79" s="61">
        <v>1565.22</v>
      </c>
      <c r="C79" s="61"/>
      <c r="D79" s="61">
        <v>845.07</v>
      </c>
      <c r="E79" s="61"/>
      <c r="F79" s="61">
        <f>B79</f>
        <v>1565.22</v>
      </c>
      <c r="G79" s="61"/>
      <c r="H79" s="62">
        <f>D79-F79</f>
        <v>-720.15</v>
      </c>
      <c r="I79" s="62"/>
    </row>
    <row r="80" spans="1:11" x14ac:dyDescent="0.25">
      <c r="A80" s="60"/>
      <c r="B80" s="61"/>
      <c r="C80" s="61"/>
      <c r="D80" s="61"/>
      <c r="E80" s="61"/>
      <c r="F80" s="61"/>
      <c r="G80" s="61"/>
      <c r="H80" s="62"/>
      <c r="I80" s="62"/>
    </row>
    <row r="81" spans="1:9" ht="38.25" customHeight="1" x14ac:dyDescent="0.25">
      <c r="A81" s="51" t="s">
        <v>28</v>
      </c>
      <c r="B81" s="63">
        <f>SUM(B75:C80)</f>
        <v>17915.64</v>
      </c>
      <c r="C81" s="63"/>
      <c r="D81" s="63">
        <f>SUM(D75:E80)</f>
        <v>9372.57</v>
      </c>
      <c r="E81" s="63"/>
      <c r="F81" s="63">
        <f>SUM(F75:G80)</f>
        <v>15871.609999999999</v>
      </c>
      <c r="G81" s="63"/>
      <c r="H81" s="63">
        <f>SUM(H75:I80)</f>
        <v>-6499.04</v>
      </c>
      <c r="I81" s="63"/>
    </row>
  </sheetData>
  <mergeCells count="104">
    <mergeCell ref="A1:C1"/>
    <mergeCell ref="B2:H2"/>
    <mergeCell ref="I2:N2"/>
    <mergeCell ref="B3:F3"/>
    <mergeCell ref="I3:M3"/>
    <mergeCell ref="B15:H15"/>
    <mergeCell ref="I15:N15"/>
    <mergeCell ref="I21:N21"/>
    <mergeCell ref="A14:C14"/>
    <mergeCell ref="O2:T2"/>
    <mergeCell ref="O3:S3"/>
    <mergeCell ref="O9:T9"/>
    <mergeCell ref="O10:S10"/>
    <mergeCell ref="A8:C8"/>
    <mergeCell ref="B9:H9"/>
    <mergeCell ref="I9:N9"/>
    <mergeCell ref="B10:F10"/>
    <mergeCell ref="I10:M10"/>
    <mergeCell ref="A27:C27"/>
    <mergeCell ref="B28:H28"/>
    <mergeCell ref="I28:N28"/>
    <mergeCell ref="O28:T28"/>
    <mergeCell ref="B29:F29"/>
    <mergeCell ref="I29:M29"/>
    <mergeCell ref="O29:S29"/>
    <mergeCell ref="O22:S22"/>
    <mergeCell ref="O15:T15"/>
    <mergeCell ref="B16:F16"/>
    <mergeCell ref="I16:M16"/>
    <mergeCell ref="O16:S16"/>
    <mergeCell ref="A20:C20"/>
    <mergeCell ref="B21:H21"/>
    <mergeCell ref="O21:T21"/>
    <mergeCell ref="B22:F22"/>
    <mergeCell ref="I22:M22"/>
    <mergeCell ref="A33:C33"/>
    <mergeCell ref="B34:H34"/>
    <mergeCell ref="I34:N34"/>
    <mergeCell ref="O34:T34"/>
    <mergeCell ref="B35:F35"/>
    <mergeCell ref="I35:M35"/>
    <mergeCell ref="O35:S35"/>
    <mergeCell ref="E55:G55"/>
    <mergeCell ref="K55:M55"/>
    <mergeCell ref="Q55:S55"/>
    <mergeCell ref="A46:C46"/>
    <mergeCell ref="B47:H47"/>
    <mergeCell ref="I47:N47"/>
    <mergeCell ref="O47:T47"/>
    <mergeCell ref="B48:F48"/>
    <mergeCell ref="I48:M48"/>
    <mergeCell ref="O48:S48"/>
    <mergeCell ref="A39:C39"/>
    <mergeCell ref="B40:H40"/>
    <mergeCell ref="I40:N40"/>
    <mergeCell ref="O40:T40"/>
    <mergeCell ref="B41:F41"/>
    <mergeCell ref="I41:M41"/>
    <mergeCell ref="O41:S41"/>
    <mergeCell ref="A59:K59"/>
    <mergeCell ref="A60:K60"/>
    <mergeCell ref="E53:G53"/>
    <mergeCell ref="K53:M53"/>
    <mergeCell ref="Q53:S53"/>
    <mergeCell ref="E54:G54"/>
    <mergeCell ref="K54:M54"/>
    <mergeCell ref="Q54:S54"/>
    <mergeCell ref="A61:K61"/>
    <mergeCell ref="A62:K62"/>
    <mergeCell ref="B64:C65"/>
    <mergeCell ref="D64:E65"/>
    <mergeCell ref="F64:G65"/>
    <mergeCell ref="H64:I65"/>
    <mergeCell ref="A68:K68"/>
    <mergeCell ref="B66:C66"/>
    <mergeCell ref="D66:E66"/>
    <mergeCell ref="F66:G66"/>
    <mergeCell ref="H66:I66"/>
    <mergeCell ref="A75:A76"/>
    <mergeCell ref="B75:C76"/>
    <mergeCell ref="D75:E76"/>
    <mergeCell ref="F75:G76"/>
    <mergeCell ref="H75:I76"/>
    <mergeCell ref="A69:K69"/>
    <mergeCell ref="A70:K70"/>
    <mergeCell ref="A71:K71"/>
    <mergeCell ref="B73:C74"/>
    <mergeCell ref="D73:E74"/>
    <mergeCell ref="F73:G74"/>
    <mergeCell ref="H73:I74"/>
    <mergeCell ref="A77:A78"/>
    <mergeCell ref="B77:C78"/>
    <mergeCell ref="D77:E78"/>
    <mergeCell ref="F77:G78"/>
    <mergeCell ref="H77:I78"/>
    <mergeCell ref="B81:C81"/>
    <mergeCell ref="D81:E81"/>
    <mergeCell ref="F81:G81"/>
    <mergeCell ref="H81:I81"/>
    <mergeCell ref="A79:A80"/>
    <mergeCell ref="B79:C80"/>
    <mergeCell ref="D79:E80"/>
    <mergeCell ref="F79:G80"/>
    <mergeCell ref="H79:I80"/>
  </mergeCells>
  <phoneticPr fontId="5" type="noConversion"/>
  <pageMargins left="0.75" right="0.75" top="1" bottom="1" header="0.5" footer="0.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2013-08-13T07:58:25Z</cp:lastPrinted>
  <dcterms:created xsi:type="dcterms:W3CDTF">2013-02-05T05:42:12Z</dcterms:created>
  <dcterms:modified xsi:type="dcterms:W3CDTF">2014-04-04T12:24:05Z</dcterms:modified>
</cp:coreProperties>
</file>