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47" sheetId="2" r:id="rId1"/>
  </sheets>
  <calcPr calcId="145621"/>
</workbook>
</file>

<file path=xl/calcChain.xml><?xml version="1.0" encoding="utf-8"?>
<calcChain xmlns="http://schemas.openxmlformats.org/spreadsheetml/2006/main">
  <c r="H92" i="2" l="1"/>
  <c r="B105" i="2" l="1"/>
  <c r="F101" i="2" l="1"/>
  <c r="F103" i="2" l="1"/>
  <c r="D105" i="2" l="1"/>
  <c r="H103" i="2"/>
  <c r="H101" i="2"/>
  <c r="A97" i="2"/>
  <c r="H105" i="2" l="1"/>
  <c r="F105" i="2"/>
  <c r="H78" i="2"/>
  <c r="A13" i="2"/>
  <c r="A21" i="2" s="1"/>
  <c r="A33" i="2" s="1"/>
  <c r="A46" i="2" s="1"/>
  <c r="A60" i="2" s="1"/>
  <c r="A73" i="2" s="1"/>
  <c r="H72" i="2"/>
  <c r="H66" i="2"/>
  <c r="H59" i="2"/>
  <c r="H52" i="2"/>
  <c r="H45" i="2"/>
  <c r="H39" i="2"/>
  <c r="H32" i="2"/>
  <c r="H26" i="2"/>
  <c r="H20" i="2"/>
  <c r="H12" i="2"/>
  <c r="H6" i="2"/>
  <c r="A7" i="2"/>
  <c r="H79" i="2" l="1"/>
  <c r="A27" i="2"/>
  <c r="A40" i="2" s="1"/>
  <c r="A53" i="2" s="1"/>
  <c r="A67" i="2" s="1"/>
  <c r="H80" i="2" l="1"/>
  <c r="H81" i="2"/>
</calcChain>
</file>

<file path=xl/sharedStrings.xml><?xml version="1.0" encoding="utf-8"?>
<sst xmlns="http://schemas.openxmlformats.org/spreadsheetml/2006/main" count="97" uniqueCount="35">
  <si>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</si>
  <si>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</si>
  <si>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</si>
  <si>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</si>
  <si>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</si>
  <si>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</si>
  <si>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</si>
  <si>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</si>
  <si>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</si>
  <si>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вывоз ТБО</t>
  </si>
  <si>
    <t>по начислению, поступлению, затратам  средств</t>
  </si>
  <si>
    <t>остаток (+) /перерасход(-)</t>
  </si>
  <si>
    <t>пр.Ленина д.47</t>
  </si>
  <si>
    <t>февраль</t>
  </si>
  <si>
    <t>март</t>
  </si>
  <si>
    <t>отогрев ХВС</t>
  </si>
  <si>
    <t>отогрев водопровода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</si>
  <si>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</si>
  <si>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</si>
  <si>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</si>
  <si>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</si>
  <si>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</si>
  <si>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</si>
  <si>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</si>
  <si>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</si>
  <si>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</si>
  <si>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НДС:</t>
  </si>
  <si>
    <t>ВСЕГО:</t>
  </si>
  <si>
    <t>выполнение</t>
  </si>
  <si>
    <t>ИТОГО</t>
  </si>
  <si>
    <t>услуга по управлению МКД</t>
  </si>
  <si>
    <t>Дома № 47  по пр.Ленина</t>
  </si>
  <si>
    <t>поступление</t>
  </si>
  <si>
    <t>по текущему  ремонту за 2013 год</t>
  </si>
  <si>
    <t>по содержанию жилья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</si>
</sst>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2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2" fillId="0" borderId="0" xfId="1" applyFont="1" applyBorder="1" applyAlignment="1">
      <alignment horizontal="right"/>
    </xf>
    <xf numFmtId="2" fontId="2" fillId="0" borderId="16" xfId="1" applyNumberFormat="1" applyFont="1" applyBorder="1"/>
    <xf numFmtId="0" fontId="2" fillId="0" borderId="17" xfId="1" applyFont="1" applyBorder="1"/>
    <xf numFmtId="0" fontId="4" fillId="0" borderId="10" xfId="1" applyFont="1" applyBorder="1" applyAlignment="1">
      <alignment horizontal="center"/>
    </xf>
    <xf numFmtId="2" fontId="2" fillId="0" borderId="8" xfId="1" applyNumberFormat="1" applyFont="1" applyFill="1" applyBorder="1"/>
    <xf numFmtId="0" fontId="2" fillId="0" borderId="19" xfId="1" applyFont="1" applyBorder="1"/>
    <xf numFmtId="0" fontId="0" fillId="0" borderId="0" xfId="0" applyFill="1"/>
    <xf numFmtId="2" fontId="8" fillId="0" borderId="18" xfId="0" applyNumberFormat="1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8" fillId="0" borderId="0" xfId="0" applyFont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2" fontId="3" fillId="0" borderId="21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73" zoomScale="75" workbookViewId="0">
      <selection activeCell="L18" sqref="L18"/>
    </sheetView>
  </sheetViews>
  <sheetFormatPr defaultRowHeight="15" x14ac:dyDescent="0.25"/>
  <cols>
    <col min="1" max="1" width="23" customWidth="1"/>
    <col min="5" max="5" width="15.42578125" customWidth="1"/>
    <col min="8" max="8" width="15.140625" customWidth="1"/>
  </cols>
  <sheetData>
    <row r="1" spans="1:8" ht="15.75" thickBot="1" x14ac:dyDescent="0.3">
      <c r="A1" s="42" t="s">
        <v>12</v>
      </c>
      <c r="B1" s="42"/>
      <c r="C1" s="42"/>
      <c r="D1" s="1"/>
      <c r="E1" s="1"/>
      <c r="F1" s="1"/>
      <c r="G1" s="1"/>
      <c r="H1" s="1"/>
    </row>
    <row r="2" spans="1:8" x14ac:dyDescent="0.25">
      <c r="A2" s="2"/>
      <c r="B2" s="43" t="s">
        <v>0</v>
      </c>
      <c r="C2" s="43"/>
      <c r="D2" s="43"/>
      <c r="E2" s="43"/>
      <c r="F2" s="43"/>
      <c r="G2" s="43"/>
      <c r="H2" s="43"/>
    </row>
    <row r="3" spans="1:8" ht="15.75" thickBot="1" x14ac:dyDescent="0.3">
      <c r="A3" s="3" t="s">
        <v>1</v>
      </c>
      <c r="B3" s="44" t="s">
        <v>2</v>
      </c>
      <c r="C3" s="44"/>
      <c r="D3" s="44"/>
      <c r="E3" s="44"/>
      <c r="F3" s="44"/>
      <c r="G3" s="4" t="s">
        <v>3</v>
      </c>
      <c r="H3" s="5" t="s">
        <v>4</v>
      </c>
    </row>
    <row r="4" spans="1:8" x14ac:dyDescent="0.25">
      <c r="A4" s="21" t="s">
        <v>8</v>
      </c>
      <c r="B4" s="6"/>
      <c r="C4" s="7"/>
      <c r="D4" s="7"/>
      <c r="E4" s="18"/>
      <c r="F4" s="18"/>
      <c r="G4" s="19"/>
      <c r="H4" s="22"/>
    </row>
    <row r="5" spans="1:8" ht="15.75" thickBot="1" x14ac:dyDescent="0.3">
      <c r="A5" s="11"/>
      <c r="B5" s="6"/>
      <c r="C5" s="7"/>
      <c r="D5" s="7"/>
      <c r="E5" s="7"/>
      <c r="F5" s="8"/>
      <c r="G5" s="9"/>
      <c r="H5" s="10"/>
    </row>
    <row r="6" spans="1:8" ht="15.75" thickBot="1" x14ac:dyDescent="0.3">
      <c r="A6" s="13"/>
      <c r="B6" s="14"/>
      <c r="C6" s="15"/>
      <c r="D6" s="15"/>
      <c r="E6" s="15"/>
      <c r="F6" s="16"/>
      <c r="G6" s="14"/>
      <c r="H6" s="17">
        <f>SUM(H4:H5)</f>
        <v>0</v>
      </c>
    </row>
    <row r="7" spans="1:8" ht="15.75" thickBot="1" x14ac:dyDescent="0.3">
      <c r="A7" s="42" t="str">
        <f>A1</f>
        <v>пр.Ленина д.47</v>
      </c>
      <c r="B7" s="42"/>
      <c r="C7" s="42"/>
      <c r="D7" s="1"/>
      <c r="E7" s="1"/>
      <c r="F7" s="1"/>
      <c r="G7" s="1"/>
      <c r="H7" s="1"/>
    </row>
    <row r="8" spans="1:8" x14ac:dyDescent="0.25">
      <c r="A8" s="2"/>
      <c r="B8" s="43" t="s">
        <v>0</v>
      </c>
      <c r="C8" s="43"/>
      <c r="D8" s="43"/>
      <c r="E8" s="43"/>
      <c r="F8" s="43"/>
      <c r="G8" s="43"/>
      <c r="H8" s="43"/>
    </row>
    <row r="9" spans="1:8" ht="15.75" thickBot="1" x14ac:dyDescent="0.3">
      <c r="A9" s="3" t="s">
        <v>1</v>
      </c>
      <c r="B9" s="44" t="s">
        <v>2</v>
      </c>
      <c r="C9" s="44"/>
      <c r="D9" s="44"/>
      <c r="E9" s="44"/>
      <c r="F9" s="44"/>
      <c r="G9" s="4" t="s">
        <v>3</v>
      </c>
      <c r="H9" s="5" t="s">
        <v>4</v>
      </c>
    </row>
    <row r="10" spans="1:8" x14ac:dyDescent="0.25">
      <c r="A10" s="21" t="s">
        <v>13</v>
      </c>
      <c r="B10" s="6"/>
      <c r="C10" s="7"/>
      <c r="D10" s="7"/>
      <c r="E10" s="18"/>
      <c r="F10" s="18"/>
      <c r="G10" s="19"/>
      <c r="H10" s="22"/>
    </row>
    <row r="11" spans="1:8" ht="15.75" thickBot="1" x14ac:dyDescent="0.3">
      <c r="A11" s="11"/>
      <c r="B11" s="6"/>
      <c r="C11" s="7"/>
      <c r="D11" s="7"/>
      <c r="E11" s="7"/>
      <c r="F11" s="7"/>
      <c r="G11" s="19"/>
      <c r="H11" s="10"/>
    </row>
    <row r="12" spans="1:8" ht="15.75" thickBot="1" x14ac:dyDescent="0.3">
      <c r="A12" s="13"/>
      <c r="B12" s="14"/>
      <c r="C12" s="15"/>
      <c r="D12" s="15"/>
      <c r="E12" s="15"/>
      <c r="F12" s="23"/>
      <c r="G12" s="20"/>
      <c r="H12" s="17">
        <f>SUM(H10:H11)</f>
        <v>0</v>
      </c>
    </row>
    <row r="13" spans="1:8" ht="14.25" customHeight="1" thickBot="1" x14ac:dyDescent="0.3">
      <c r="A13" s="42" t="str">
        <f>A1</f>
        <v>пр.Ленина д.47</v>
      </c>
      <c r="B13" s="42"/>
      <c r="C13" s="42"/>
      <c r="D13" s="1"/>
      <c r="E13" s="1"/>
      <c r="F13" s="1"/>
      <c r="G13" s="1"/>
      <c r="H13" s="1"/>
    </row>
    <row r="14" spans="1:8" ht="14.25" customHeight="1" x14ac:dyDescent="0.25">
      <c r="A14" s="2"/>
      <c r="B14" s="43" t="s">
        <v>0</v>
      </c>
      <c r="C14" s="43"/>
      <c r="D14" s="43"/>
      <c r="E14" s="43"/>
      <c r="F14" s="43"/>
      <c r="G14" s="43"/>
      <c r="H14" s="43"/>
    </row>
    <row r="15" spans="1:8" ht="14.25" customHeight="1" thickBot="1" x14ac:dyDescent="0.3">
      <c r="A15" s="3" t="s">
        <v>1</v>
      </c>
      <c r="B15" s="44" t="s">
        <v>2</v>
      </c>
      <c r="C15" s="44"/>
      <c r="D15" s="44"/>
      <c r="E15" s="44"/>
      <c r="F15" s="44"/>
      <c r="G15" s="4" t="s">
        <v>3</v>
      </c>
      <c r="H15" s="5" t="s">
        <v>4</v>
      </c>
    </row>
    <row r="16" spans="1:8" ht="14.25" customHeight="1" x14ac:dyDescent="0.25">
      <c r="A16" s="21" t="s">
        <v>14</v>
      </c>
      <c r="B16" s="12" t="s">
        <v>15</v>
      </c>
      <c r="C16" s="7"/>
      <c r="D16" s="7"/>
      <c r="E16" s="18"/>
      <c r="F16" s="18"/>
      <c r="G16" s="19"/>
      <c r="H16" s="10">
        <v>2496.5</v>
      </c>
    </row>
    <row r="17" spans="1:8" ht="14.25" customHeight="1" x14ac:dyDescent="0.25">
      <c r="A17" s="11"/>
      <c r="B17" s="12" t="s">
        <v>16</v>
      </c>
      <c r="C17" s="7"/>
      <c r="D17" s="7"/>
      <c r="E17" s="18"/>
      <c r="F17" s="18"/>
      <c r="G17" s="19"/>
      <c r="H17" s="10">
        <v>1299.96</v>
      </c>
    </row>
    <row r="18" spans="1:8" ht="14.25" customHeight="1" x14ac:dyDescent="0.25">
      <c r="A18" s="11"/>
      <c r="B18" s="6"/>
      <c r="C18" s="7"/>
      <c r="D18" s="7"/>
      <c r="E18" s="7"/>
      <c r="F18" s="7"/>
      <c r="G18" s="19"/>
      <c r="H18" s="10"/>
    </row>
    <row r="19" spans="1:8" ht="15.75" thickBot="1" x14ac:dyDescent="0.3">
      <c r="A19" s="11"/>
      <c r="B19" s="6"/>
      <c r="C19" s="7"/>
      <c r="D19" s="7"/>
      <c r="E19" s="7"/>
      <c r="F19" s="7"/>
      <c r="G19" s="19"/>
      <c r="H19" s="10"/>
    </row>
    <row r="20" spans="1:8" ht="15.75" thickBot="1" x14ac:dyDescent="0.3">
      <c r="A20" s="13"/>
      <c r="B20" s="14"/>
      <c r="C20" s="15"/>
      <c r="D20" s="15"/>
      <c r="E20" s="15"/>
      <c r="F20" s="23"/>
      <c r="G20" s="14"/>
      <c r="H20" s="17">
        <f>SUM(H16:H19)</f>
        <v>3796.46</v>
      </c>
    </row>
    <row r="21" spans="1:8" ht="14.25" customHeight="1" thickBot="1" x14ac:dyDescent="0.3">
      <c r="A21" s="42" t="str">
        <f>A13</f>
        <v>пр.Ленина д.47</v>
      </c>
      <c r="B21" s="42"/>
      <c r="C21" s="42"/>
      <c r="D21" s="1"/>
      <c r="E21" s="1"/>
      <c r="F21" s="1"/>
      <c r="G21" s="1"/>
      <c r="H21" s="1"/>
    </row>
    <row r="22" spans="1:8" ht="14.25" customHeight="1" x14ac:dyDescent="0.25">
      <c r="A22" s="2"/>
      <c r="B22" s="43" t="s">
        <v>0</v>
      </c>
      <c r="C22" s="43"/>
      <c r="D22" s="43"/>
      <c r="E22" s="43"/>
      <c r="F22" s="43"/>
      <c r="G22" s="43"/>
      <c r="H22" s="43"/>
    </row>
    <row r="23" spans="1:8" ht="14.25" customHeight="1" thickBot="1" x14ac:dyDescent="0.3">
      <c r="A23" s="3" t="s">
        <v>1</v>
      </c>
      <c r="B23" s="44" t="s">
        <v>2</v>
      </c>
      <c r="C23" s="44"/>
      <c r="D23" s="44"/>
      <c r="E23" s="44"/>
      <c r="F23" s="44"/>
      <c r="G23" s="4" t="s">
        <v>3</v>
      </c>
      <c r="H23" s="5" t="s">
        <v>4</v>
      </c>
    </row>
    <row r="24" spans="1:8" ht="14.25" customHeight="1" x14ac:dyDescent="0.25">
      <c r="A24" s="21" t="s">
        <v>17</v>
      </c>
      <c r="B24" s="12" t="s">
        <v>15</v>
      </c>
      <c r="C24" s="7"/>
      <c r="D24" s="7"/>
      <c r="E24" s="18"/>
      <c r="F24" s="18"/>
      <c r="G24" s="19"/>
      <c r="H24" s="22">
        <v>1500.3</v>
      </c>
    </row>
    <row r="25" spans="1:8" ht="15.75" thickBot="1" x14ac:dyDescent="0.3">
      <c r="A25" s="11"/>
      <c r="B25" s="6"/>
      <c r="C25" s="7"/>
      <c r="D25" s="7"/>
      <c r="E25" s="7"/>
      <c r="F25" s="7"/>
      <c r="G25" s="19"/>
      <c r="H25" s="10"/>
    </row>
    <row r="26" spans="1:8" ht="15.75" thickBot="1" x14ac:dyDescent="0.3">
      <c r="A26" s="13"/>
      <c r="B26" s="14"/>
      <c r="C26" s="15"/>
      <c r="D26" s="15"/>
      <c r="E26" s="15"/>
      <c r="F26" s="23"/>
      <c r="G26" s="14"/>
      <c r="H26" s="17">
        <f>SUM(H24:H25)</f>
        <v>1500.3</v>
      </c>
    </row>
    <row r="27" spans="1:8" ht="14.25" customHeight="1" thickBot="1" x14ac:dyDescent="0.3">
      <c r="A27" s="42" t="str">
        <f>A13</f>
        <v>пр.Ленина д.47</v>
      </c>
      <c r="B27" s="42"/>
      <c r="C27" s="42"/>
      <c r="D27" s="1"/>
      <c r="E27" s="1"/>
      <c r="F27" s="1"/>
      <c r="G27" s="1"/>
      <c r="H27" s="1"/>
    </row>
    <row r="28" spans="1:8" ht="14.25" customHeight="1" x14ac:dyDescent="0.25">
      <c r="A28" s="2"/>
      <c r="B28" s="43" t="s">
        <v>0</v>
      </c>
      <c r="C28" s="43"/>
      <c r="D28" s="43"/>
      <c r="E28" s="43"/>
      <c r="F28" s="43"/>
      <c r="G28" s="43"/>
      <c r="H28" s="43"/>
    </row>
    <row r="29" spans="1:8" ht="14.25" customHeight="1" thickBot="1" x14ac:dyDescent="0.3">
      <c r="A29" s="3" t="s">
        <v>1</v>
      </c>
      <c r="B29" s="44" t="s">
        <v>2</v>
      </c>
      <c r="C29" s="44"/>
      <c r="D29" s="44"/>
      <c r="E29" s="44"/>
      <c r="F29" s="44"/>
      <c r="G29" s="4" t="s">
        <v>3</v>
      </c>
      <c r="H29" s="5" t="s">
        <v>4</v>
      </c>
    </row>
    <row r="30" spans="1:8" ht="14.25" customHeight="1" x14ac:dyDescent="0.25">
      <c r="A30" s="21" t="s">
        <v>18</v>
      </c>
      <c r="B30" s="6"/>
      <c r="C30" s="7"/>
      <c r="D30" s="7"/>
      <c r="E30" s="18"/>
      <c r="F30" s="18"/>
      <c r="G30" s="19"/>
      <c r="H30" s="22"/>
    </row>
    <row r="31" spans="1:8" ht="15.75" thickBot="1" x14ac:dyDescent="0.3">
      <c r="A31" s="11"/>
      <c r="B31" s="6"/>
      <c r="C31" s="7"/>
      <c r="D31" s="7"/>
      <c r="E31" s="7"/>
      <c r="F31" s="7"/>
      <c r="G31" s="19"/>
      <c r="H31" s="10"/>
    </row>
    <row r="32" spans="1:8" ht="15.75" thickBot="1" x14ac:dyDescent="0.3">
      <c r="A32" s="13"/>
      <c r="B32" s="14"/>
      <c r="C32" s="15"/>
      <c r="D32" s="15"/>
      <c r="E32" s="15"/>
      <c r="F32" s="23"/>
      <c r="G32" s="14"/>
      <c r="H32" s="17">
        <f>SUM(H30:H31)</f>
        <v>0</v>
      </c>
    </row>
    <row r="33" spans="1:8" ht="14.25" customHeight="1" thickBot="1" x14ac:dyDescent="0.3">
      <c r="A33" s="42" t="str">
        <f>A21</f>
        <v>пр.Ленина д.47</v>
      </c>
      <c r="B33" s="42"/>
      <c r="C33" s="42"/>
      <c r="D33" s="1"/>
      <c r="E33" s="1"/>
      <c r="F33" s="1"/>
      <c r="G33" s="1"/>
      <c r="H33" s="1"/>
    </row>
    <row r="34" spans="1:8" ht="14.25" customHeight="1" x14ac:dyDescent="0.25">
      <c r="A34" s="2"/>
      <c r="B34" s="43" t="s">
        <v>0</v>
      </c>
      <c r="C34" s="43"/>
      <c r="D34" s="43"/>
      <c r="E34" s="43"/>
      <c r="F34" s="43"/>
      <c r="G34" s="43"/>
      <c r="H34" s="43"/>
    </row>
    <row r="35" spans="1:8" ht="14.25" customHeight="1" thickBot="1" x14ac:dyDescent="0.3">
      <c r="A35" s="3" t="s">
        <v>1</v>
      </c>
      <c r="B35" s="44" t="s">
        <v>2</v>
      </c>
      <c r="C35" s="44"/>
      <c r="D35" s="44"/>
      <c r="E35" s="44"/>
      <c r="F35" s="44"/>
      <c r="G35" s="4" t="s">
        <v>3</v>
      </c>
      <c r="H35" s="5" t="s">
        <v>4</v>
      </c>
    </row>
    <row r="36" spans="1:8" ht="14.25" customHeight="1" x14ac:dyDescent="0.25">
      <c r="A36" s="21" t="s">
        <v>19</v>
      </c>
      <c r="B36" s="6"/>
      <c r="C36" s="7"/>
      <c r="D36" s="7"/>
      <c r="E36" s="18"/>
      <c r="F36" s="18"/>
      <c r="G36" s="19"/>
      <c r="H36" s="22"/>
    </row>
    <row r="37" spans="1:8" ht="14.25" customHeight="1" x14ac:dyDescent="0.25">
      <c r="A37" s="11"/>
      <c r="B37" s="6"/>
      <c r="C37" s="7"/>
      <c r="D37" s="7"/>
      <c r="E37" s="18"/>
      <c r="F37" s="18"/>
      <c r="G37" s="19"/>
      <c r="H37" s="10"/>
    </row>
    <row r="38" spans="1:8" ht="15.75" thickBot="1" x14ac:dyDescent="0.3">
      <c r="A38" s="11"/>
      <c r="B38" s="6"/>
      <c r="C38" s="7"/>
      <c r="D38" s="7"/>
      <c r="E38" s="7"/>
      <c r="F38" s="7"/>
      <c r="G38" s="19"/>
      <c r="H38" s="10"/>
    </row>
    <row r="39" spans="1:8" ht="15.75" thickBot="1" x14ac:dyDescent="0.3">
      <c r="A39" s="13"/>
      <c r="B39" s="14"/>
      <c r="C39" s="15"/>
      <c r="D39" s="15"/>
      <c r="E39" s="15"/>
      <c r="F39" s="23"/>
      <c r="G39" s="14"/>
      <c r="H39" s="17">
        <f>SUM(H36:H38)</f>
        <v>0</v>
      </c>
    </row>
    <row r="40" spans="1:8" ht="14.25" customHeight="1" thickBot="1" x14ac:dyDescent="0.3">
      <c r="A40" s="42" t="str">
        <f>A27</f>
        <v>пр.Ленина д.47</v>
      </c>
      <c r="B40" s="42"/>
      <c r="C40" s="42"/>
      <c r="D40" s="1"/>
      <c r="E40" s="1"/>
      <c r="F40" s="1"/>
      <c r="G40" s="1"/>
      <c r="H40" s="1"/>
    </row>
    <row r="41" spans="1:8" ht="14.25" customHeight="1" x14ac:dyDescent="0.25">
      <c r="A41" s="2"/>
      <c r="B41" s="43" t="s">
        <v>0</v>
      </c>
      <c r="C41" s="43"/>
      <c r="D41" s="43"/>
      <c r="E41" s="43"/>
      <c r="F41" s="43"/>
      <c r="G41" s="43"/>
      <c r="H41" s="43"/>
    </row>
    <row r="42" spans="1:8" ht="14.25" customHeight="1" thickBot="1" x14ac:dyDescent="0.3">
      <c r="A42" s="3" t="s">
        <v>1</v>
      </c>
      <c r="B42" s="44" t="s">
        <v>2</v>
      </c>
      <c r="C42" s="44"/>
      <c r="D42" s="44"/>
      <c r="E42" s="44"/>
      <c r="F42" s="44"/>
      <c r="G42" s="4" t="s">
        <v>3</v>
      </c>
      <c r="H42" s="5" t="s">
        <v>4</v>
      </c>
    </row>
    <row r="43" spans="1:8" ht="14.25" customHeight="1" x14ac:dyDescent="0.25">
      <c r="A43" s="21" t="s">
        <v>20</v>
      </c>
      <c r="B43" s="6"/>
      <c r="C43" s="7"/>
      <c r="D43" s="7"/>
      <c r="E43" s="18"/>
      <c r="F43" s="18"/>
      <c r="G43" s="19"/>
      <c r="H43" s="22"/>
    </row>
    <row r="44" spans="1:8" ht="15.75" thickBot="1" x14ac:dyDescent="0.3">
      <c r="A44" s="11"/>
      <c r="B44" s="6"/>
      <c r="C44" s="7"/>
      <c r="D44" s="7"/>
      <c r="E44" s="7"/>
      <c r="F44" s="7"/>
      <c r="G44" s="19"/>
      <c r="H44" s="10"/>
    </row>
    <row r="45" spans="1:8" ht="15.75" thickBot="1" x14ac:dyDescent="0.3">
      <c r="A45" s="13"/>
      <c r="B45" s="14"/>
      <c r="C45" s="15"/>
      <c r="D45" s="15"/>
      <c r="E45" s="15"/>
      <c r="F45" s="23"/>
      <c r="G45" s="14"/>
      <c r="H45" s="17">
        <f>SUM(H43:H44)</f>
        <v>0</v>
      </c>
    </row>
    <row r="46" spans="1:8" ht="14.25" customHeight="1" thickBot="1" x14ac:dyDescent="0.3">
      <c r="A46" s="42" t="str">
        <f>A33</f>
        <v>пр.Ленина д.47</v>
      </c>
      <c r="B46" s="42"/>
      <c r="C46" s="42"/>
      <c r="D46" s="1"/>
      <c r="E46" s="1"/>
      <c r="F46" s="1"/>
      <c r="G46" s="1"/>
      <c r="H46" s="1"/>
    </row>
    <row r="47" spans="1:8" ht="14.25" customHeight="1" x14ac:dyDescent="0.25">
      <c r="A47" s="2"/>
      <c r="B47" s="43" t="s">
        <v>0</v>
      </c>
      <c r="C47" s="43"/>
      <c r="D47" s="43"/>
      <c r="E47" s="43"/>
      <c r="F47" s="43"/>
      <c r="G47" s="43"/>
      <c r="H47" s="43"/>
    </row>
    <row r="48" spans="1:8" ht="14.25" customHeight="1" thickBot="1" x14ac:dyDescent="0.3">
      <c r="A48" s="3" t="s">
        <v>1</v>
      </c>
      <c r="B48" s="44" t="s">
        <v>2</v>
      </c>
      <c r="C48" s="44"/>
      <c r="D48" s="44"/>
      <c r="E48" s="44"/>
      <c r="F48" s="44"/>
      <c r="G48" s="4" t="s">
        <v>3</v>
      </c>
      <c r="H48" s="5" t="s">
        <v>4</v>
      </c>
    </row>
    <row r="49" spans="1:8" ht="14.25" customHeight="1" x14ac:dyDescent="0.25">
      <c r="A49" s="21" t="s">
        <v>21</v>
      </c>
      <c r="B49" s="6"/>
      <c r="C49" s="7"/>
      <c r="D49" s="7"/>
      <c r="E49" s="18"/>
      <c r="F49" s="18"/>
      <c r="G49" s="19"/>
      <c r="H49" s="22"/>
    </row>
    <row r="50" spans="1:8" ht="14.25" customHeight="1" x14ac:dyDescent="0.25">
      <c r="A50" s="11"/>
      <c r="B50" s="6"/>
      <c r="C50" s="7"/>
      <c r="D50" s="7"/>
      <c r="E50" s="18"/>
      <c r="F50" s="18"/>
      <c r="G50" s="19"/>
      <c r="H50" s="10"/>
    </row>
    <row r="51" spans="1:8" ht="15.75" thickBot="1" x14ac:dyDescent="0.3">
      <c r="A51" s="11"/>
      <c r="B51" s="6"/>
      <c r="C51" s="7"/>
      <c r="D51" s="7"/>
      <c r="E51" s="7"/>
      <c r="F51" s="7"/>
      <c r="G51" s="19"/>
      <c r="H51" s="10"/>
    </row>
    <row r="52" spans="1:8" ht="15.75" thickBot="1" x14ac:dyDescent="0.3">
      <c r="A52" s="13"/>
      <c r="B52" s="14"/>
      <c r="C52" s="15"/>
      <c r="D52" s="15"/>
      <c r="E52" s="15"/>
      <c r="F52" s="23"/>
      <c r="G52" s="14"/>
      <c r="H52" s="17">
        <f>SUM(H49:H51)</f>
        <v>0</v>
      </c>
    </row>
    <row r="53" spans="1:8" ht="14.25" customHeight="1" thickBot="1" x14ac:dyDescent="0.3">
      <c r="A53" s="42" t="str">
        <f>A40</f>
        <v>пр.Ленина д.47</v>
      </c>
      <c r="B53" s="42"/>
      <c r="C53" s="42"/>
      <c r="D53" s="1"/>
      <c r="E53" s="1"/>
      <c r="F53" s="1"/>
      <c r="G53" s="1"/>
      <c r="H53" s="1"/>
    </row>
    <row r="54" spans="1:8" ht="14.25" customHeight="1" x14ac:dyDescent="0.25">
      <c r="A54" s="2"/>
      <c r="B54" s="43" t="s">
        <v>0</v>
      </c>
      <c r="C54" s="43"/>
      <c r="D54" s="43"/>
      <c r="E54" s="43"/>
      <c r="F54" s="43"/>
      <c r="G54" s="43"/>
      <c r="H54" s="43"/>
    </row>
    <row r="55" spans="1:8" ht="14.25" customHeight="1" thickBot="1" x14ac:dyDescent="0.3">
      <c r="A55" s="3" t="s">
        <v>1</v>
      </c>
      <c r="B55" s="44" t="s">
        <v>2</v>
      </c>
      <c r="C55" s="44"/>
      <c r="D55" s="44"/>
      <c r="E55" s="44"/>
      <c r="F55" s="44"/>
      <c r="G55" s="4" t="s">
        <v>3</v>
      </c>
      <c r="H55" s="5" t="s">
        <v>4</v>
      </c>
    </row>
    <row r="56" spans="1:8" ht="14.25" customHeight="1" x14ac:dyDescent="0.25">
      <c r="A56" s="21" t="s">
        <v>22</v>
      </c>
      <c r="B56" s="6"/>
      <c r="C56" s="7"/>
      <c r="D56" s="7"/>
      <c r="E56" s="18"/>
      <c r="F56" s="18"/>
      <c r="G56" s="19"/>
      <c r="H56" s="22"/>
    </row>
    <row r="57" spans="1:8" ht="14.25" customHeight="1" x14ac:dyDescent="0.25">
      <c r="A57" s="11"/>
      <c r="B57" s="6"/>
      <c r="C57" s="7"/>
      <c r="D57" s="7"/>
      <c r="E57" s="18"/>
      <c r="F57" s="18"/>
      <c r="G57" s="19"/>
      <c r="H57" s="10"/>
    </row>
    <row r="58" spans="1:8" ht="15.75" thickBot="1" x14ac:dyDescent="0.3">
      <c r="A58" s="11"/>
      <c r="B58" s="6"/>
      <c r="C58" s="7"/>
      <c r="D58" s="7"/>
      <c r="E58" s="7"/>
      <c r="F58" s="7"/>
      <c r="G58" s="19"/>
      <c r="H58" s="10"/>
    </row>
    <row r="59" spans="1:8" ht="15.75" thickBot="1" x14ac:dyDescent="0.3">
      <c r="A59" s="13"/>
      <c r="B59" s="14"/>
      <c r="C59" s="15"/>
      <c r="D59" s="15"/>
      <c r="E59" s="15"/>
      <c r="F59" s="23"/>
      <c r="G59" s="14"/>
      <c r="H59" s="17">
        <f>SUM(H56:H58)</f>
        <v>0</v>
      </c>
    </row>
    <row r="60" spans="1:8" ht="14.25" customHeight="1" thickBot="1" x14ac:dyDescent="0.3">
      <c r="A60" s="42" t="str">
        <f>A46</f>
        <v>пр.Ленина д.47</v>
      </c>
      <c r="B60" s="42"/>
      <c r="C60" s="42"/>
      <c r="D60" s="1"/>
      <c r="E60" s="1"/>
      <c r="F60" s="1"/>
      <c r="G60" s="1"/>
      <c r="H60" s="1"/>
    </row>
    <row r="61" spans="1:8" ht="14.25" customHeight="1" x14ac:dyDescent="0.25">
      <c r="A61" s="2"/>
      <c r="B61" s="43" t="s">
        <v>0</v>
      </c>
      <c r="C61" s="43"/>
      <c r="D61" s="43"/>
      <c r="E61" s="43"/>
      <c r="F61" s="43"/>
      <c r="G61" s="43"/>
      <c r="H61" s="43"/>
    </row>
    <row r="62" spans="1:8" ht="14.25" customHeight="1" thickBot="1" x14ac:dyDescent="0.3">
      <c r="A62" s="3" t="s">
        <v>1</v>
      </c>
      <c r="B62" s="44" t="s">
        <v>2</v>
      </c>
      <c r="C62" s="44"/>
      <c r="D62" s="44"/>
      <c r="E62" s="44"/>
      <c r="F62" s="44"/>
      <c r="G62" s="4" t="s">
        <v>3</v>
      </c>
      <c r="H62" s="5" t="s">
        <v>4</v>
      </c>
    </row>
    <row r="63" spans="1:8" ht="14.25" customHeight="1" x14ac:dyDescent="0.25">
      <c r="A63" s="21" t="s">
        <v>23</v>
      </c>
      <c r="B63" s="6"/>
      <c r="C63" s="7"/>
      <c r="D63" s="7"/>
      <c r="E63" s="18"/>
      <c r="F63" s="18"/>
      <c r="G63" s="19"/>
      <c r="H63" s="22"/>
    </row>
    <row r="64" spans="1:8" ht="14.25" customHeight="1" x14ac:dyDescent="0.25">
      <c r="A64" s="11"/>
      <c r="B64" s="6"/>
      <c r="C64" s="7"/>
      <c r="D64" s="7"/>
      <c r="E64" s="18"/>
      <c r="F64" s="18"/>
      <c r="G64" s="19"/>
      <c r="H64" s="10"/>
    </row>
    <row r="65" spans="1:8" ht="15.75" thickBot="1" x14ac:dyDescent="0.3">
      <c r="A65" s="11"/>
      <c r="B65" s="6"/>
      <c r="C65" s="7"/>
      <c r="D65" s="7"/>
      <c r="E65" s="7"/>
      <c r="F65" s="7"/>
      <c r="G65" s="19"/>
      <c r="H65" s="10"/>
    </row>
    <row r="66" spans="1:8" ht="15.75" thickBot="1" x14ac:dyDescent="0.3">
      <c r="A66" s="13"/>
      <c r="B66" s="14"/>
      <c r="C66" s="15"/>
      <c r="D66" s="15"/>
      <c r="E66" s="15"/>
      <c r="F66" s="23"/>
      <c r="G66" s="14"/>
      <c r="H66" s="17">
        <f>SUM(H63:H65)</f>
        <v>0</v>
      </c>
    </row>
    <row r="67" spans="1:8" ht="14.25" customHeight="1" thickBot="1" x14ac:dyDescent="0.3">
      <c r="A67" s="42" t="str">
        <f>A53</f>
        <v>пр.Ленина д.47</v>
      </c>
      <c r="B67" s="42"/>
      <c r="C67" s="42"/>
      <c r="D67" s="1"/>
      <c r="E67" s="1"/>
      <c r="F67" s="1"/>
      <c r="G67" s="1"/>
      <c r="H67" s="1"/>
    </row>
    <row r="68" spans="1:8" ht="14.25" customHeight="1" x14ac:dyDescent="0.25">
      <c r="A68" s="2"/>
      <c r="B68" s="43" t="s">
        <v>0</v>
      </c>
      <c r="C68" s="43"/>
      <c r="D68" s="43"/>
      <c r="E68" s="43"/>
      <c r="F68" s="43"/>
      <c r="G68" s="43"/>
      <c r="H68" s="43"/>
    </row>
    <row r="69" spans="1:8" ht="14.25" customHeight="1" thickBot="1" x14ac:dyDescent="0.3">
      <c r="A69" s="3" t="s">
        <v>1</v>
      </c>
      <c r="B69" s="44" t="s">
        <v>2</v>
      </c>
      <c r="C69" s="44"/>
      <c r="D69" s="44"/>
      <c r="E69" s="44"/>
      <c r="F69" s="44"/>
      <c r="G69" s="4" t="s">
        <v>3</v>
      </c>
      <c r="H69" s="5" t="s">
        <v>4</v>
      </c>
    </row>
    <row r="70" spans="1:8" ht="14.25" customHeight="1" x14ac:dyDescent="0.25">
      <c r="A70" s="21" t="s">
        <v>24</v>
      </c>
      <c r="B70" s="6"/>
      <c r="C70" s="7"/>
      <c r="D70" s="7"/>
      <c r="E70" s="18"/>
      <c r="F70" s="18"/>
      <c r="G70" s="19"/>
      <c r="H70" s="22"/>
    </row>
    <row r="71" spans="1:8" ht="15.75" thickBot="1" x14ac:dyDescent="0.3">
      <c r="A71" s="11"/>
      <c r="B71" s="6"/>
      <c r="C71" s="7"/>
      <c r="D71" s="7"/>
      <c r="E71" s="7"/>
      <c r="F71" s="7"/>
      <c r="G71" s="19"/>
      <c r="H71" s="10"/>
    </row>
    <row r="72" spans="1:8" ht="15.75" thickBot="1" x14ac:dyDescent="0.3">
      <c r="A72" s="13"/>
      <c r="B72" s="14"/>
      <c r="C72" s="15"/>
      <c r="D72" s="15"/>
      <c r="E72" s="15"/>
      <c r="F72" s="23"/>
      <c r="G72" s="14"/>
      <c r="H72" s="17">
        <f>SUM(H70:H71)</f>
        <v>0</v>
      </c>
    </row>
    <row r="73" spans="1:8" ht="14.25" customHeight="1" thickBot="1" x14ac:dyDescent="0.3">
      <c r="A73" s="42" t="str">
        <f>A60</f>
        <v>пр.Ленина д.47</v>
      </c>
      <c r="B73" s="42"/>
      <c r="C73" s="42"/>
      <c r="D73" s="1"/>
      <c r="E73" s="1"/>
      <c r="F73" s="1"/>
      <c r="G73" s="1"/>
      <c r="H73" s="1"/>
    </row>
    <row r="74" spans="1:8" ht="14.25" customHeight="1" x14ac:dyDescent="0.25">
      <c r="A74" s="2"/>
      <c r="B74" s="43" t="s">
        <v>0</v>
      </c>
      <c r="C74" s="43"/>
      <c r="D74" s="43"/>
      <c r="E74" s="43"/>
      <c r="F74" s="43"/>
      <c r="G74" s="43"/>
      <c r="H74" s="43"/>
    </row>
    <row r="75" spans="1:8" ht="14.25" customHeight="1" thickBot="1" x14ac:dyDescent="0.3">
      <c r="A75" s="3" t="s">
        <v>1</v>
      </c>
      <c r="B75" s="44" t="s">
        <v>2</v>
      </c>
      <c r="C75" s="44"/>
      <c r="D75" s="44"/>
      <c r="E75" s="44"/>
      <c r="F75" s="44"/>
      <c r="G75" s="4" t="s">
        <v>3</v>
      </c>
      <c r="H75" s="5" t="s">
        <v>4</v>
      </c>
    </row>
    <row r="76" spans="1:8" ht="14.25" customHeight="1" x14ac:dyDescent="0.25">
      <c r="A76" s="21" t="s">
        <v>25</v>
      </c>
      <c r="B76" s="6"/>
      <c r="C76" s="7"/>
      <c r="D76" s="7"/>
      <c r="E76" s="18"/>
      <c r="F76" s="18"/>
      <c r="G76" s="19"/>
      <c r="H76" s="22"/>
    </row>
    <row r="77" spans="1:8" ht="15.75" thickBot="1" x14ac:dyDescent="0.3">
      <c r="A77" s="11"/>
      <c r="B77" s="6"/>
      <c r="C77" s="7"/>
      <c r="D77" s="7"/>
      <c r="E77" s="7"/>
      <c r="F77" s="7"/>
      <c r="G77" s="19"/>
      <c r="H77" s="10"/>
    </row>
    <row r="78" spans="1:8" ht="15.75" thickBot="1" x14ac:dyDescent="0.3">
      <c r="A78" s="13"/>
      <c r="B78" s="14"/>
      <c r="C78" s="15"/>
      <c r="D78" s="15"/>
      <c r="E78" s="15"/>
      <c r="F78" s="23"/>
      <c r="G78" s="14"/>
      <c r="H78" s="17">
        <f>SUM(H76:H77)</f>
        <v>0</v>
      </c>
    </row>
    <row r="79" spans="1:8" x14ac:dyDescent="0.25">
      <c r="E79" s="45" t="s">
        <v>7</v>
      </c>
      <c r="F79" s="45"/>
      <c r="G79" s="45"/>
      <c r="H79" s="25">
        <f>H78+H72+H66+H59+H52+H45+H39+H32+H26+H20+H12+H6</f>
        <v>5296.76</v>
      </c>
    </row>
    <row r="80" spans="1:8" x14ac:dyDescent="0.25">
      <c r="E80" s="41" t="s">
        <v>26</v>
      </c>
      <c r="F80" s="41"/>
      <c r="G80" s="41"/>
      <c r="H80" s="25">
        <f>H79*0.18</f>
        <v>953.41679999999997</v>
      </c>
    </row>
    <row r="81" spans="1:8" x14ac:dyDescent="0.25">
      <c r="E81" s="41" t="s">
        <v>27</v>
      </c>
      <c r="F81" s="41"/>
      <c r="G81" s="41"/>
      <c r="H81" s="25">
        <f>H79*1.18</f>
        <v>6250.1768000000002</v>
      </c>
    </row>
    <row r="85" spans="1:8" x14ac:dyDescent="0.25">
      <c r="A85" s="37" t="s">
        <v>5</v>
      </c>
      <c r="B85" s="37"/>
      <c r="C85" s="37"/>
      <c r="D85" s="37"/>
      <c r="E85" s="37"/>
      <c r="F85" s="37"/>
      <c r="G85" s="37"/>
      <c r="H85" s="37"/>
    </row>
    <row r="86" spans="1:8" x14ac:dyDescent="0.25">
      <c r="A86" s="37" t="s">
        <v>10</v>
      </c>
      <c r="B86" s="37"/>
      <c r="C86" s="37"/>
      <c r="D86" s="37"/>
      <c r="E86" s="37"/>
      <c r="F86" s="37"/>
      <c r="G86" s="37"/>
      <c r="H86" s="37"/>
    </row>
    <row r="87" spans="1:8" x14ac:dyDescent="0.25">
      <c r="A87" s="37" t="s">
        <v>33</v>
      </c>
      <c r="B87" s="37"/>
      <c r="C87" s="37"/>
      <c r="D87" s="37"/>
      <c r="E87" s="37"/>
      <c r="F87" s="37"/>
      <c r="G87" s="37"/>
      <c r="H87" s="37"/>
    </row>
    <row r="88" spans="1:8" x14ac:dyDescent="0.25">
      <c r="A88" s="37" t="s">
        <v>31</v>
      </c>
      <c r="B88" s="37"/>
      <c r="C88" s="37"/>
      <c r="D88" s="37"/>
      <c r="E88" s="37"/>
      <c r="F88" s="37"/>
      <c r="G88" s="37"/>
      <c r="H88" s="37"/>
    </row>
    <row r="89" spans="1:8" x14ac:dyDescent="0.25">
      <c r="A89" s="24"/>
      <c r="B89" s="26"/>
      <c r="C89" s="26"/>
      <c r="D89" s="26"/>
      <c r="E89" s="26"/>
      <c r="F89" s="26"/>
      <c r="G89" s="27"/>
      <c r="H89" s="27"/>
    </row>
    <row r="90" spans="1:8" ht="15" customHeight="1" x14ac:dyDescent="0.25">
      <c r="A90" s="24"/>
      <c r="B90" s="38" t="s">
        <v>6</v>
      </c>
      <c r="C90" s="38"/>
      <c r="D90" s="39" t="s">
        <v>32</v>
      </c>
      <c r="E90" s="39"/>
      <c r="F90" s="39" t="s">
        <v>28</v>
      </c>
      <c r="G90" s="39"/>
      <c r="H90" s="40" t="s">
        <v>11</v>
      </c>
    </row>
    <row r="91" spans="1:8" ht="15" customHeight="1" x14ac:dyDescent="0.25">
      <c r="A91" s="24"/>
      <c r="B91" s="38"/>
      <c r="C91" s="38"/>
      <c r="D91" s="39"/>
      <c r="E91" s="39"/>
      <c r="F91" s="39"/>
      <c r="G91" s="39"/>
      <c r="H91" s="40"/>
    </row>
    <row r="92" spans="1:8" ht="38.25" customHeight="1" x14ac:dyDescent="0.25">
      <c r="A92" s="47"/>
      <c r="B92" s="46">
        <v>1765.32</v>
      </c>
      <c r="C92" s="31"/>
      <c r="D92" s="31">
        <v>1614.31</v>
      </c>
      <c r="E92" s="31"/>
      <c r="F92" s="31">
        <v>6250.18</v>
      </c>
      <c r="G92" s="31"/>
      <c r="H92" s="30">
        <f>D92-F92</f>
        <v>-4635.8700000000008</v>
      </c>
    </row>
    <row r="94" spans="1:8" x14ac:dyDescent="0.25">
      <c r="A94" s="37" t="s">
        <v>5</v>
      </c>
      <c r="B94" s="37"/>
      <c r="C94" s="37"/>
      <c r="D94" s="37"/>
      <c r="E94" s="37"/>
      <c r="F94" s="37"/>
      <c r="G94" s="37"/>
      <c r="H94" s="37"/>
    </row>
    <row r="95" spans="1:8" x14ac:dyDescent="0.25">
      <c r="A95" s="37" t="s">
        <v>10</v>
      </c>
      <c r="B95" s="37"/>
      <c r="C95" s="37"/>
      <c r="D95" s="37"/>
      <c r="E95" s="37"/>
      <c r="F95" s="37"/>
      <c r="G95" s="37"/>
      <c r="H95" s="37"/>
    </row>
    <row r="96" spans="1:8" x14ac:dyDescent="0.25">
      <c r="A96" s="37" t="s">
        <v>34</v>
      </c>
      <c r="B96" s="37"/>
      <c r="C96" s="37"/>
      <c r="D96" s="37"/>
      <c r="E96" s="37"/>
      <c r="F96" s="37"/>
      <c r="G96" s="37"/>
      <c r="H96" s="37"/>
    </row>
    <row r="97" spans="1:8" x14ac:dyDescent="0.25">
      <c r="A97" s="37" t="str">
        <f>A88</f>
        <v>Дома № 47  по пр.Ленина</v>
      </c>
      <c r="B97" s="37"/>
      <c r="C97" s="37"/>
      <c r="D97" s="37"/>
      <c r="E97" s="37"/>
      <c r="F97" s="37"/>
      <c r="G97" s="37"/>
      <c r="H97" s="37"/>
    </row>
    <row r="98" spans="1:8" x14ac:dyDescent="0.25">
      <c r="A98" s="24"/>
      <c r="B98" s="26"/>
      <c r="C98" s="26"/>
      <c r="D98" s="26"/>
      <c r="E98" s="26"/>
      <c r="F98" s="26"/>
      <c r="G98" s="27"/>
      <c r="H98" s="27"/>
    </row>
    <row r="99" spans="1:8" ht="15" customHeight="1" x14ac:dyDescent="0.25">
      <c r="A99" s="24"/>
      <c r="B99" s="38" t="s">
        <v>6</v>
      </c>
      <c r="C99" s="38"/>
      <c r="D99" s="39" t="s">
        <v>32</v>
      </c>
      <c r="E99" s="39"/>
      <c r="F99" s="39" t="s">
        <v>28</v>
      </c>
      <c r="G99" s="39"/>
      <c r="H99" s="40" t="s">
        <v>11</v>
      </c>
    </row>
    <row r="100" spans="1:8" ht="20.25" customHeight="1" x14ac:dyDescent="0.25">
      <c r="A100" s="24"/>
      <c r="B100" s="38"/>
      <c r="C100" s="38"/>
      <c r="D100" s="39"/>
      <c r="E100" s="39"/>
      <c r="F100" s="39"/>
      <c r="G100" s="39"/>
      <c r="H100" s="40"/>
    </row>
    <row r="101" spans="1:8" x14ac:dyDescent="0.25">
      <c r="A101" s="32" t="s">
        <v>9</v>
      </c>
      <c r="B101" s="35">
        <v>1704.72</v>
      </c>
      <c r="C101" s="36"/>
      <c r="D101" s="36">
        <v>1558.76</v>
      </c>
      <c r="E101" s="36"/>
      <c r="F101" s="36">
        <f>B101</f>
        <v>1704.72</v>
      </c>
      <c r="G101" s="36"/>
      <c r="H101" s="34">
        <f>D101-F101</f>
        <v>-145.96000000000004</v>
      </c>
    </row>
    <row r="102" spans="1:8" ht="14.25" customHeight="1" x14ac:dyDescent="0.25">
      <c r="A102" s="32"/>
      <c r="B102" s="35"/>
      <c r="C102" s="36"/>
      <c r="D102" s="36"/>
      <c r="E102" s="36"/>
      <c r="F102" s="36"/>
      <c r="G102" s="36"/>
      <c r="H102" s="34"/>
    </row>
    <row r="103" spans="1:8" x14ac:dyDescent="0.25">
      <c r="A103" s="32" t="s">
        <v>30</v>
      </c>
      <c r="B103" s="33">
        <v>933.66</v>
      </c>
      <c r="C103" s="33"/>
      <c r="D103" s="33">
        <v>853.79</v>
      </c>
      <c r="E103" s="33"/>
      <c r="F103" s="33">
        <f>B103</f>
        <v>933.66</v>
      </c>
      <c r="G103" s="33"/>
      <c r="H103" s="34">
        <f>D103-F103</f>
        <v>-79.87</v>
      </c>
    </row>
    <row r="104" spans="1:8" x14ac:dyDescent="0.25">
      <c r="A104" s="32"/>
      <c r="B104" s="33"/>
      <c r="C104" s="33"/>
      <c r="D104" s="33"/>
      <c r="E104" s="33"/>
      <c r="F104" s="33"/>
      <c r="G104" s="33"/>
      <c r="H104" s="34"/>
    </row>
    <row r="105" spans="1:8" ht="38.25" customHeight="1" x14ac:dyDescent="0.25">
      <c r="A105" s="28" t="s">
        <v>29</v>
      </c>
      <c r="B105" s="31">
        <f>SUM(B101:C104)</f>
        <v>2638.38</v>
      </c>
      <c r="C105" s="31"/>
      <c r="D105" s="31">
        <f>SUM(D101:E104)</f>
        <v>2412.5500000000002</v>
      </c>
      <c r="E105" s="31"/>
      <c r="F105" s="31">
        <f>SUM(F101:G104)</f>
        <v>2638.38</v>
      </c>
      <c r="G105" s="31"/>
      <c r="H105" s="29">
        <f>SUM(H101:H104)</f>
        <v>-225.83000000000004</v>
      </c>
    </row>
  </sheetData>
  <mergeCells count="71">
    <mergeCell ref="B92:C92"/>
    <mergeCell ref="D92:E92"/>
    <mergeCell ref="F92:G92"/>
    <mergeCell ref="A53:C53"/>
    <mergeCell ref="B54:H54"/>
    <mergeCell ref="B55:F55"/>
    <mergeCell ref="A60:C60"/>
    <mergeCell ref="B61:H61"/>
    <mergeCell ref="B75:F75"/>
    <mergeCell ref="A73:C73"/>
    <mergeCell ref="B74:H74"/>
    <mergeCell ref="B62:F62"/>
    <mergeCell ref="A67:C67"/>
    <mergeCell ref="B68:H68"/>
    <mergeCell ref="B69:F69"/>
    <mergeCell ref="E79:G79"/>
    <mergeCell ref="B14:H14"/>
    <mergeCell ref="B15:F15"/>
    <mergeCell ref="A21:C21"/>
    <mergeCell ref="B22:H22"/>
    <mergeCell ref="A33:C33"/>
    <mergeCell ref="B34:H34"/>
    <mergeCell ref="B35:F35"/>
    <mergeCell ref="A40:C40"/>
    <mergeCell ref="B41:H41"/>
    <mergeCell ref="B42:F42"/>
    <mergeCell ref="A46:C46"/>
    <mergeCell ref="B47:H47"/>
    <mergeCell ref="B48:F48"/>
    <mergeCell ref="E81:G81"/>
    <mergeCell ref="A85:H85"/>
    <mergeCell ref="A86:H86"/>
    <mergeCell ref="E80:G80"/>
    <mergeCell ref="A1:C1"/>
    <mergeCell ref="B2:H2"/>
    <mergeCell ref="B3:F3"/>
    <mergeCell ref="A27:C27"/>
    <mergeCell ref="B28:H28"/>
    <mergeCell ref="B29:F29"/>
    <mergeCell ref="A7:C7"/>
    <mergeCell ref="B8:H8"/>
    <mergeCell ref="B9:F9"/>
    <mergeCell ref="A13:C13"/>
    <mergeCell ref="B23:F23"/>
    <mergeCell ref="A87:H87"/>
    <mergeCell ref="A88:H88"/>
    <mergeCell ref="B90:C91"/>
    <mergeCell ref="D90:E91"/>
    <mergeCell ref="F90:G91"/>
    <mergeCell ref="H90:H91"/>
    <mergeCell ref="A95:H95"/>
    <mergeCell ref="A96:H96"/>
    <mergeCell ref="A97:H97"/>
    <mergeCell ref="B99:C100"/>
    <mergeCell ref="D99:E100"/>
    <mergeCell ref="F99:G100"/>
    <mergeCell ref="H99:H100"/>
    <mergeCell ref="A94:H94"/>
    <mergeCell ref="B105:C105"/>
    <mergeCell ref="D105:E105"/>
    <mergeCell ref="F105:G105"/>
    <mergeCell ref="A103:A104"/>
    <mergeCell ref="B103:C104"/>
    <mergeCell ref="D103:E104"/>
    <mergeCell ref="F103:G104"/>
    <mergeCell ref="H103:H104"/>
    <mergeCell ref="A101:A102"/>
    <mergeCell ref="B101:C102"/>
    <mergeCell ref="D101:E102"/>
    <mergeCell ref="F101:G102"/>
    <mergeCell ref="H101:H102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2013-08-13T06:44:30Z</cp:lastPrinted>
  <dcterms:created xsi:type="dcterms:W3CDTF">2013-02-05T05:42:12Z</dcterms:created>
  <dcterms:modified xsi:type="dcterms:W3CDTF">2014-04-07T05:09:38Z</dcterms:modified>
</cp:coreProperties>
</file>