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Красноармейская 13" sheetId="2" r:id="rId1"/>
  </sheets>
  <calcPr calcId="145621" refMode="R1C1"/>
</workbook>
</file>

<file path=xl/calcChain.xml><?xml version="1.0" encoding="utf-8"?>
<calcChain xmlns="http://schemas.openxmlformats.org/spreadsheetml/2006/main">
  <c r="F197" i="2" l="1"/>
  <c r="D197" i="2"/>
  <c r="H165" i="2"/>
  <c r="H197" i="2" l="1"/>
  <c r="H174" i="2"/>
  <c r="H185" i="2"/>
  <c r="N45" i="2" l="1"/>
  <c r="N13" i="2"/>
  <c r="N72" i="2" l="1"/>
  <c r="N152" i="2" l="1"/>
  <c r="A170" i="2" l="1"/>
  <c r="A181" i="2" s="1"/>
  <c r="H94" i="2" l="1"/>
  <c r="N94" i="2"/>
  <c r="T152" i="2"/>
  <c r="H152" i="2"/>
  <c r="A46" i="2"/>
  <c r="A61" i="2" s="1"/>
  <c r="A73" i="2" s="1"/>
  <c r="A83" i="2" s="1"/>
  <c r="A95" i="2" s="1"/>
  <c r="A107" i="2" s="1"/>
  <c r="A118" i="2" s="1"/>
  <c r="A130" i="2" s="1"/>
  <c r="A140" i="2" s="1"/>
  <c r="T139" i="2"/>
  <c r="N139" i="2"/>
  <c r="H139" i="2"/>
  <c r="T129" i="2"/>
  <c r="N129" i="2"/>
  <c r="H129" i="2"/>
  <c r="T117" i="2"/>
  <c r="N117" i="2"/>
  <c r="H117" i="2"/>
  <c r="T106" i="2"/>
  <c r="N106" i="2"/>
  <c r="H106" i="2"/>
  <c r="T94" i="2"/>
  <c r="T82" i="2"/>
  <c r="N82" i="2"/>
  <c r="H82" i="2"/>
  <c r="T72" i="2"/>
  <c r="N60" i="2"/>
  <c r="H60" i="2"/>
  <c r="T60" i="2"/>
  <c r="H45" i="2"/>
  <c r="T45" i="2"/>
  <c r="T31" i="2"/>
  <c r="T13" i="2"/>
  <c r="H72" i="2"/>
  <c r="H31" i="2"/>
  <c r="H13" i="2"/>
  <c r="N31" i="2"/>
  <c r="A32" i="2"/>
  <c r="A14" i="2"/>
  <c r="H153" i="2" l="1"/>
  <c r="H155" i="2" s="1"/>
  <c r="T153" i="2"/>
  <c r="T155" i="2" s="1"/>
  <c r="N153" i="2"/>
  <c r="N154" i="2" s="1"/>
  <c r="T154" i="2" l="1"/>
  <c r="H154" i="2"/>
  <c r="N155" i="2"/>
</calcChain>
</file>

<file path=xl/sharedStrings.xml><?xml version="1.0" encoding="utf-8"?>
<sst xmlns="http://schemas.openxmlformats.org/spreadsheetml/2006/main" count="320" uniqueCount="103">
  <si>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</si>
  <si>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</si>
  <si>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</si>
  <si>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</si>
  <si>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</si>
  <si>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</si>
  <si>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</si>
  <si>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</si>
  <si>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</si>
  <si>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Красноармейская 13</t>
  </si>
  <si>
    <t>замена выключателя</t>
  </si>
  <si>
    <t>по начислению, поступлению, затратам  средств</t>
  </si>
  <si>
    <t>остаток (+) /перерасход(-)</t>
  </si>
  <si>
    <t xml:space="preserve">восстановление освещения </t>
  </si>
  <si>
    <t>февраль</t>
  </si>
  <si>
    <t>март</t>
  </si>
  <si>
    <t>обследование розлива</t>
  </si>
  <si>
    <t>замена в/вентиля</t>
  </si>
  <si>
    <t>восстановление освещения</t>
  </si>
  <si>
    <t>мелкий ремонт двери (тамбур)</t>
  </si>
  <si>
    <t>обследование течи</t>
  </si>
  <si>
    <t>апрель</t>
  </si>
  <si>
    <t>установка светильников "Персей"</t>
  </si>
  <si>
    <t>май</t>
  </si>
  <si>
    <t>июнь</t>
  </si>
  <si>
    <t>замена участка канализ.стояка</t>
  </si>
  <si>
    <t>чеканка канализ.стояка</t>
  </si>
  <si>
    <t>проверка разводки</t>
  </si>
  <si>
    <t>обследование залива</t>
  </si>
  <si>
    <t>замена смесителей</t>
  </si>
  <si>
    <t>уборка придомовой территории трактором</t>
  </si>
  <si>
    <t>замена спускника на радиаторе</t>
  </si>
  <si>
    <t>осмотр  и устранение течи</t>
  </si>
  <si>
    <t>восстановление теплоснабжения</t>
  </si>
  <si>
    <t>обследование т/стояка</t>
  </si>
  <si>
    <t>прочистка канализации</t>
  </si>
  <si>
    <t>устранение течи соединения ХВС</t>
  </si>
  <si>
    <t>проверка канализации</t>
  </si>
  <si>
    <t>изготовление, доставка и установка скамеек и урн</t>
  </si>
  <si>
    <t>июль</t>
  </si>
  <si>
    <t>август</t>
  </si>
  <si>
    <t>сентябрь</t>
  </si>
  <si>
    <t>октябрь</t>
  </si>
  <si>
    <t>ноябрь</t>
  </si>
  <si>
    <t>декабрь</t>
  </si>
  <si>
    <t>дератизация</t>
  </si>
  <si>
    <t>обследование канализации</t>
  </si>
  <si>
    <t>ремонт проводки</t>
  </si>
  <si>
    <t>заделка отверстий у стояков</t>
  </si>
  <si>
    <t xml:space="preserve">утепление наружних стен </t>
  </si>
  <si>
    <t>восстановительные работы после аварии</t>
  </si>
  <si>
    <t>ремонт проводки, замена ламп</t>
  </si>
  <si>
    <t>ремонт проводки, установка светильников</t>
  </si>
  <si>
    <t>прочистка смесителя</t>
  </si>
  <si>
    <t>замена к/стояков и в/стояков</t>
  </si>
  <si>
    <t>покос и уборка травы</t>
  </si>
  <si>
    <t>погрузка травы</t>
  </si>
  <si>
    <t>ремонт кровли</t>
  </si>
  <si>
    <t>очистка от мусора подвала</t>
  </si>
  <si>
    <t>установка баланс.клапанов</t>
  </si>
  <si>
    <t>погрузка чурок деревьев</t>
  </si>
  <si>
    <t>погрузка веток и травы</t>
  </si>
  <si>
    <t>установка розетки</t>
  </si>
  <si>
    <t>погрузка листьев</t>
  </si>
  <si>
    <t>развоз песка для дворников</t>
  </si>
  <si>
    <t>погрузка листвы и веток</t>
  </si>
  <si>
    <t>устранение течи в подвале</t>
  </si>
  <si>
    <t>НДС:</t>
  </si>
  <si>
    <t>ВСЕГО:</t>
  </si>
  <si>
    <t>выполнение</t>
  </si>
  <si>
    <t>ремонт конструктивных элементов жилого дома</t>
  </si>
  <si>
    <t>капитальный ремонт</t>
  </si>
  <si>
    <t>Дома № 13  по ул.Красноармейская</t>
  </si>
  <si>
    <t>обследование и устранение течи</t>
  </si>
  <si>
    <t>ремонт межпанельных швов</t>
  </si>
  <si>
    <t>91 п.м</t>
  </si>
  <si>
    <t>очистка кровли от наледи</t>
  </si>
  <si>
    <t>механическая уборка снега трактором</t>
  </si>
  <si>
    <t>замена части стояка ХВС</t>
  </si>
  <si>
    <t>переврезка стояков</t>
  </si>
  <si>
    <t>устранение течи крана ХВС</t>
  </si>
  <si>
    <t>по текущему  ремонту  за 2013 год</t>
  </si>
  <si>
    <t>по содержанию жилья за 2013 год</t>
  </si>
  <si>
    <t>по капитальному   ремонту за 2013 год</t>
  </si>
  <si>
    <t>поступление</t>
  </si>
  <si>
    <t>ремонт и обслуживание внутридомового инж.оборудования</t>
  </si>
  <si>
    <t>содержание (дополнительные работы)</t>
  </si>
  <si>
    <t>прочистка водостоков</t>
  </si>
  <si>
    <t>осмотр и устранение залива</t>
  </si>
  <si>
    <t>осмотр и устранение течи</t>
  </si>
  <si>
    <t>обследование  и устранение течи</t>
  </si>
  <si>
    <t>78149,89 руб. - монтажные работы по установке ВРУ</t>
  </si>
  <si>
    <t>обход подвала по графику</t>
  </si>
  <si>
    <t>снятие показаний эл.энергии</t>
  </si>
  <si>
    <t>содержание аварийной службы</t>
  </si>
  <si>
    <t>замена части розлива</t>
  </si>
  <si>
    <t>замена радиатора</t>
  </si>
  <si>
    <t>замена сборок</t>
  </si>
  <si>
    <t>остаток (+) /перерасход(-) на 01.01.2013</t>
  </si>
  <si>
    <t>содержание</t>
  </si>
  <si>
    <t>Итоговая ведомость</t>
  </si>
  <si>
    <t>за 2013 год</t>
  </si>
  <si>
    <t>по остаткам (+) и перерасходу (-) средств 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</si>
</sst>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1"/>
      <name val="Arial Cyr "/>
      <charset val="204"/>
    </font>
    <font>
      <sz val="11"/>
      <color theme="1"/>
      <name val="Arial Cyr "/>
      <charset val="204"/>
    </font>
    <font>
      <sz val="11"/>
      <name val="Arial Cyr "/>
      <charset val="204"/>
    </font>
    <font>
      <b/>
      <sz val="11"/>
      <color indexed="10"/>
      <name val="Arial Cyr "/>
      <charset val="204"/>
    </font>
    <font>
      <sz val="11"/>
      <color indexed="8"/>
      <name val="Arial Cyr "/>
      <charset val="204"/>
    </font>
    <font>
      <b/>
      <sz val="11"/>
      <color theme="1"/>
      <name val="Arial Cyr "/>
      <charset val="204"/>
    </font>
    <font>
      <b/>
      <sz val="10"/>
      <name val="Arial Cyr "/>
      <charset val="204"/>
    </font>
    <font>
      <sz val="11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5" fillId="0" borderId="0" xfId="1" applyFont="1" applyAlignment="1"/>
    <xf numFmtId="0" fontId="5" fillId="0" borderId="19" xfId="1" applyFont="1" applyBorder="1" applyAlignment="1"/>
    <xf numFmtId="0" fontId="6" fillId="0" borderId="0" xfId="0" applyFont="1"/>
    <xf numFmtId="0" fontId="8" fillId="0" borderId="9" xfId="1" applyFont="1" applyBorder="1" applyAlignment="1">
      <alignment horizontal="center"/>
    </xf>
    <xf numFmtId="0" fontId="7" fillId="0" borderId="5" xfId="1" applyFont="1" applyBorder="1"/>
    <xf numFmtId="0" fontId="7" fillId="0" borderId="0" xfId="1" applyFont="1" applyBorder="1"/>
    <xf numFmtId="0" fontId="7" fillId="0" borderId="0" xfId="1" applyFont="1" applyBorder="1" applyAlignment="1">
      <alignment horizontal="right"/>
    </xf>
    <xf numFmtId="2" fontId="7" fillId="0" borderId="17" xfId="1" applyNumberFormat="1" applyFont="1" applyBorder="1"/>
    <xf numFmtId="2" fontId="7" fillId="0" borderId="8" xfId="1" applyNumberFormat="1" applyFont="1" applyFill="1" applyBorder="1"/>
    <xf numFmtId="0" fontId="7" fillId="0" borderId="10" xfId="1" applyFont="1" applyBorder="1"/>
    <xf numFmtId="0" fontId="7" fillId="0" borderId="6" xfId="1" applyFont="1" applyBorder="1"/>
    <xf numFmtId="2" fontId="7" fillId="0" borderId="30" xfId="1" applyNumberFormat="1" applyFont="1" applyFill="1" applyBorder="1"/>
    <xf numFmtId="0" fontId="7" fillId="0" borderId="9" xfId="1" applyFont="1" applyBorder="1"/>
    <xf numFmtId="0" fontId="7" fillId="0" borderId="7" xfId="1" applyFont="1" applyBorder="1"/>
    <xf numFmtId="0" fontId="7" fillId="0" borderId="6" xfId="1" applyFont="1" applyBorder="1" applyAlignment="1">
      <alignment horizontal="right"/>
    </xf>
    <xf numFmtId="2" fontId="7" fillId="0" borderId="0" xfId="1" applyNumberFormat="1" applyFont="1" applyBorder="1"/>
    <xf numFmtId="2" fontId="7" fillId="0" borderId="8" xfId="1" applyNumberFormat="1" applyFont="1" applyBorder="1"/>
    <xf numFmtId="0" fontId="7" fillId="0" borderId="2" xfId="1" applyFont="1" applyBorder="1"/>
    <xf numFmtId="0" fontId="7" fillId="0" borderId="11" xfId="1" applyFont="1" applyBorder="1"/>
    <xf numFmtId="0" fontId="7" fillId="0" borderId="12" xfId="1" applyFont="1" applyBorder="1"/>
    <xf numFmtId="0" fontId="7" fillId="0" borderId="13" xfId="1" applyFont="1" applyBorder="1"/>
    <xf numFmtId="2" fontId="5" fillId="0" borderId="14" xfId="1" applyNumberFormat="1" applyFont="1" applyBorder="1"/>
    <xf numFmtId="0" fontId="5" fillId="0" borderId="20" xfId="1" applyFont="1" applyBorder="1"/>
    <xf numFmtId="0" fontId="5" fillId="0" borderId="19" xfId="1" applyFont="1" applyBorder="1"/>
    <xf numFmtId="0" fontId="5" fillId="0" borderId="21" xfId="1" applyFont="1" applyBorder="1"/>
    <xf numFmtId="2" fontId="5" fillId="0" borderId="22" xfId="1" applyNumberFormat="1" applyFont="1" applyBorder="1"/>
    <xf numFmtId="0" fontId="5" fillId="0" borderId="23" xfId="1" applyFont="1" applyBorder="1" applyAlignment="1"/>
    <xf numFmtId="0" fontId="7" fillId="0" borderId="10" xfId="1" applyFont="1" applyFill="1" applyBorder="1"/>
    <xf numFmtId="0" fontId="7" fillId="0" borderId="24" xfId="1" applyFont="1" applyBorder="1"/>
    <xf numFmtId="0" fontId="7" fillId="0" borderId="18" xfId="1" applyFont="1" applyBorder="1"/>
    <xf numFmtId="0" fontId="5" fillId="0" borderId="15" xfId="1" applyFont="1" applyBorder="1"/>
    <xf numFmtId="0" fontId="5" fillId="0" borderId="12" xfId="1" applyFont="1" applyBorder="1"/>
    <xf numFmtId="0" fontId="5" fillId="0" borderId="16" xfId="1" applyFont="1" applyBorder="1"/>
    <xf numFmtId="2" fontId="7" fillId="0" borderId="5" xfId="1" applyNumberFormat="1" applyFont="1" applyBorder="1"/>
    <xf numFmtId="2" fontId="6" fillId="0" borderId="0" xfId="0" applyNumberFormat="1" applyFont="1"/>
    <xf numFmtId="2" fontId="10" fillId="0" borderId="26" xfId="0" applyNumberFormat="1" applyFont="1" applyBorder="1"/>
    <xf numFmtId="2" fontId="5" fillId="0" borderId="38" xfId="1" applyNumberFormat="1" applyFont="1" applyBorder="1"/>
    <xf numFmtId="0" fontId="6" fillId="0" borderId="0" xfId="0" applyFont="1" applyFill="1"/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/>
    <xf numFmtId="2" fontId="7" fillId="0" borderId="53" xfId="1" applyNumberFormat="1" applyFont="1" applyBorder="1"/>
    <xf numFmtId="2" fontId="7" fillId="0" borderId="52" xfId="1" applyNumberFormat="1" applyFont="1" applyBorder="1"/>
    <xf numFmtId="0" fontId="5" fillId="0" borderId="0" xfId="1" applyFont="1" applyBorder="1"/>
    <xf numFmtId="2" fontId="5" fillId="0" borderId="54" xfId="1" applyNumberFormat="1" applyFont="1" applyBorder="1"/>
    <xf numFmtId="0" fontId="7" fillId="0" borderId="35" xfId="1" applyFont="1" applyFill="1" applyBorder="1"/>
    <xf numFmtId="0" fontId="6" fillId="0" borderId="37" xfId="0" applyFont="1" applyBorder="1"/>
    <xf numFmtId="0" fontId="9" fillId="0" borderId="27" xfId="0" applyFont="1" applyBorder="1"/>
    <xf numFmtId="0" fontId="6" fillId="0" borderId="32" xfId="0" applyFont="1" applyBorder="1"/>
    <xf numFmtId="0" fontId="6" fillId="0" borderId="0" xfId="0" applyFont="1" applyBorder="1"/>
    <xf numFmtId="0" fontId="6" fillId="0" borderId="55" xfId="0" applyFont="1" applyBorder="1"/>
    <xf numFmtId="0" fontId="5" fillId="0" borderId="32" xfId="1" applyFont="1" applyFill="1" applyBorder="1"/>
    <xf numFmtId="2" fontId="7" fillId="0" borderId="55" xfId="1" applyNumberFormat="1" applyFont="1" applyBorder="1"/>
    <xf numFmtId="0" fontId="7" fillId="0" borderId="32" xfId="1" applyFont="1" applyFill="1" applyBorder="1"/>
    <xf numFmtId="0" fontId="9" fillId="0" borderId="55" xfId="0" applyFont="1" applyBorder="1"/>
    <xf numFmtId="0" fontId="5" fillId="0" borderId="36" xfId="1" applyFont="1" applyBorder="1"/>
    <xf numFmtId="2" fontId="5" fillId="0" borderId="56" xfId="1" applyNumberFormat="1" applyFont="1" applyBorder="1"/>
    <xf numFmtId="0" fontId="7" fillId="0" borderId="35" xfId="1" applyFont="1" applyBorder="1"/>
    <xf numFmtId="2" fontId="7" fillId="0" borderId="29" xfId="1" applyNumberFormat="1" applyFont="1" applyFill="1" applyBorder="1"/>
    <xf numFmtId="0" fontId="7" fillId="0" borderId="32" xfId="1" applyFont="1" applyBorder="1"/>
    <xf numFmtId="2" fontId="7" fillId="0" borderId="31" xfId="1" applyNumberFormat="1" applyFont="1" applyBorder="1"/>
    <xf numFmtId="2" fontId="5" fillId="0" borderId="55" xfId="1" applyNumberFormat="1" applyFont="1" applyBorder="1"/>
    <xf numFmtId="2" fontId="7" fillId="0" borderId="57" xfId="1" applyNumberFormat="1" applyFont="1" applyBorder="1"/>
    <xf numFmtId="0" fontId="3" fillId="2" borderId="1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47" xfId="1" applyFont="1" applyFill="1" applyBorder="1"/>
    <xf numFmtId="0" fontId="4" fillId="2" borderId="49" xfId="1" applyFont="1" applyFill="1" applyBorder="1"/>
    <xf numFmtId="0" fontId="4" fillId="2" borderId="51" xfId="1" applyFont="1" applyFill="1" applyBorder="1"/>
    <xf numFmtId="0" fontId="5" fillId="0" borderId="10" xfId="1" applyFont="1" applyBorder="1"/>
    <xf numFmtId="2" fontId="5" fillId="0" borderId="30" xfId="1" applyNumberFormat="1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/>
    </xf>
    <xf numFmtId="0" fontId="4" fillId="2" borderId="41" xfId="1" applyFont="1" applyFill="1" applyBorder="1" applyAlignment="1">
      <alignment horizontal="center" vertical="center"/>
    </xf>
    <xf numFmtId="0" fontId="4" fillId="2" borderId="42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/>
    </xf>
    <xf numFmtId="0" fontId="4" fillId="2" borderId="44" xfId="1" applyFont="1" applyFill="1" applyBorder="1" applyAlignment="1">
      <alignment horizontal="center" wrapText="1"/>
    </xf>
    <xf numFmtId="0" fontId="4" fillId="2" borderId="45" xfId="1" applyFont="1" applyFill="1" applyBorder="1" applyAlignment="1">
      <alignment horizontal="center" wrapText="1"/>
    </xf>
    <xf numFmtId="0" fontId="4" fillId="2" borderId="33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0" fontId="4" fillId="2" borderId="46" xfId="1" applyFont="1" applyFill="1" applyBorder="1" applyAlignment="1">
      <alignment horizontal="center"/>
    </xf>
    <xf numFmtId="0" fontId="4" fillId="2" borderId="50" xfId="1" applyFont="1" applyFill="1" applyBorder="1" applyAlignment="1">
      <alignment horizontal="center"/>
    </xf>
    <xf numFmtId="0" fontId="4" fillId="2" borderId="48" xfId="1" applyFont="1" applyFill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10" fillId="0" borderId="37" xfId="0" applyFont="1" applyBorder="1" applyAlignment="1">
      <alignment horizontal="right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2" fontId="5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7"/>
  <sheetViews>
    <sheetView tabSelected="1" topLeftCell="A142" zoomScale="75" zoomScaleNormal="75" workbookViewId="0">
      <selection activeCell="F195" sqref="F195:G196"/>
    </sheetView>
  </sheetViews>
  <sheetFormatPr defaultRowHeight="14.25"/>
  <cols>
    <col min="1" max="1" width="21.140625" style="3" customWidth="1"/>
    <col min="2" max="4" width="9.140625" style="3"/>
    <col min="5" max="5" width="15.42578125" style="3" customWidth="1"/>
    <col min="6" max="6" width="9.140625" style="3" customWidth="1"/>
    <col min="7" max="7" width="12" style="3" customWidth="1"/>
    <col min="8" max="8" width="11.140625" style="3" customWidth="1"/>
    <col min="9" max="9" width="9.85546875" style="3" bestFit="1" customWidth="1"/>
    <col min="10" max="10" width="9.140625" style="3"/>
    <col min="11" max="11" width="11.42578125" style="3" customWidth="1"/>
    <col min="12" max="12" width="11.7109375" style="3" customWidth="1"/>
    <col min="13" max="13" width="9.5703125" style="3" customWidth="1"/>
    <col min="14" max="14" width="11.28515625" style="3" customWidth="1"/>
    <col min="15" max="19" width="9.140625" style="3"/>
    <col min="20" max="20" width="10.7109375" style="3" customWidth="1"/>
    <col min="21" max="22" width="9.140625" style="3"/>
    <col min="23" max="23" width="11.28515625" style="3" customWidth="1"/>
    <col min="24" max="16384" width="9.140625" style="3"/>
  </cols>
  <sheetData>
    <row r="1" spans="1:20" ht="15.75" thickBot="1">
      <c r="A1" s="78" t="s">
        <v>9</v>
      </c>
      <c r="B1" s="78"/>
      <c r="C1" s="78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s="43" customFormat="1" ht="15.75" thickBot="1">
      <c r="A2" s="91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</row>
    <row r="3" spans="1:20" s="43" customFormat="1" ht="33.75" customHeight="1" thickBot="1">
      <c r="A3" s="66"/>
      <c r="B3" s="79" t="s">
        <v>70</v>
      </c>
      <c r="C3" s="80"/>
      <c r="D3" s="80"/>
      <c r="E3" s="80"/>
      <c r="F3" s="80"/>
      <c r="G3" s="80"/>
      <c r="H3" s="81"/>
      <c r="I3" s="82" t="s">
        <v>85</v>
      </c>
      <c r="J3" s="83"/>
      <c r="K3" s="83"/>
      <c r="L3" s="83"/>
      <c r="M3" s="83"/>
      <c r="N3" s="83"/>
      <c r="O3" s="84" t="s">
        <v>86</v>
      </c>
      <c r="P3" s="85"/>
      <c r="Q3" s="85"/>
      <c r="R3" s="85"/>
      <c r="S3" s="85"/>
      <c r="T3" s="86"/>
    </row>
    <row r="4" spans="1:20" s="43" customFormat="1" ht="15.75" thickBot="1">
      <c r="A4" s="67" t="s">
        <v>1</v>
      </c>
      <c r="B4" s="87" t="s">
        <v>2</v>
      </c>
      <c r="C4" s="87"/>
      <c r="D4" s="87"/>
      <c r="E4" s="87"/>
      <c r="F4" s="87"/>
      <c r="G4" s="68" t="s">
        <v>3</v>
      </c>
      <c r="H4" s="69" t="s">
        <v>4</v>
      </c>
      <c r="I4" s="88" t="s">
        <v>2</v>
      </c>
      <c r="J4" s="88"/>
      <c r="K4" s="88"/>
      <c r="L4" s="88"/>
      <c r="M4" s="88"/>
      <c r="N4" s="70" t="s">
        <v>4</v>
      </c>
      <c r="O4" s="89" t="s">
        <v>2</v>
      </c>
      <c r="P4" s="89"/>
      <c r="Q4" s="89"/>
      <c r="R4" s="89"/>
      <c r="S4" s="89"/>
      <c r="T4" s="72" t="s">
        <v>4</v>
      </c>
    </row>
    <row r="5" spans="1:20" ht="15">
      <c r="A5" s="4" t="s">
        <v>8</v>
      </c>
      <c r="B5" s="5" t="s">
        <v>13</v>
      </c>
      <c r="C5" s="6"/>
      <c r="D5" s="6"/>
      <c r="E5" s="7"/>
      <c r="F5" s="7"/>
      <c r="G5" s="8"/>
      <c r="H5" s="9">
        <v>125.83</v>
      </c>
      <c r="I5" s="73" t="s">
        <v>94</v>
      </c>
      <c r="J5" s="6"/>
      <c r="K5" s="6"/>
      <c r="L5" s="6"/>
      <c r="M5" s="11"/>
      <c r="N5" s="74">
        <v>4111.88</v>
      </c>
      <c r="O5" s="5" t="s">
        <v>30</v>
      </c>
      <c r="P5" s="6"/>
      <c r="Q5" s="6"/>
      <c r="R5" s="6"/>
      <c r="S5" s="11"/>
      <c r="T5" s="9">
        <v>375</v>
      </c>
    </row>
    <row r="6" spans="1:20" ht="15">
      <c r="A6" s="13"/>
      <c r="B6" s="5" t="s">
        <v>10</v>
      </c>
      <c r="C6" s="6"/>
      <c r="D6" s="6"/>
      <c r="E6" s="7"/>
      <c r="F6" s="7"/>
      <c r="G6" s="8"/>
      <c r="H6" s="9">
        <v>157.97</v>
      </c>
      <c r="I6" s="73" t="s">
        <v>92</v>
      </c>
      <c r="J6" s="6"/>
      <c r="K6" s="6"/>
      <c r="L6" s="6"/>
      <c r="M6" s="11"/>
      <c r="N6" s="74">
        <v>2216.2399999999998</v>
      </c>
      <c r="O6" s="10"/>
      <c r="P6" s="6"/>
      <c r="Q6" s="6"/>
      <c r="R6" s="6"/>
      <c r="S6" s="11"/>
      <c r="T6" s="12"/>
    </row>
    <row r="7" spans="1:20" ht="15">
      <c r="A7" s="13"/>
      <c r="B7" s="5"/>
      <c r="C7" s="6"/>
      <c r="D7" s="6"/>
      <c r="E7" s="6"/>
      <c r="F7" s="11"/>
      <c r="G7" s="14"/>
      <c r="H7" s="9"/>
      <c r="I7" s="73" t="s">
        <v>93</v>
      </c>
      <c r="J7" s="6"/>
      <c r="K7" s="6"/>
      <c r="L7" s="6"/>
      <c r="M7" s="15"/>
      <c r="N7" s="74">
        <v>120</v>
      </c>
      <c r="O7" s="10"/>
      <c r="P7" s="6"/>
      <c r="Q7" s="6"/>
      <c r="R7" s="6"/>
      <c r="S7" s="15"/>
      <c r="T7" s="12"/>
    </row>
    <row r="8" spans="1:20">
      <c r="A8" s="13"/>
      <c r="B8" s="5"/>
      <c r="C8" s="6"/>
      <c r="D8" s="6"/>
      <c r="E8" s="16"/>
      <c r="F8" s="11"/>
      <c r="G8" s="14"/>
      <c r="H8" s="9"/>
      <c r="I8" s="10" t="s">
        <v>16</v>
      </c>
      <c r="J8" s="6"/>
      <c r="K8" s="6"/>
      <c r="L8" s="6"/>
      <c r="M8" s="11"/>
      <c r="N8" s="12">
        <v>539.66999999999996</v>
      </c>
      <c r="O8" s="10"/>
      <c r="P8" s="6"/>
      <c r="Q8" s="6"/>
      <c r="R8" s="6"/>
      <c r="S8" s="15"/>
      <c r="T8" s="12"/>
    </row>
    <row r="9" spans="1:20">
      <c r="A9" s="13"/>
      <c r="B9" s="5"/>
      <c r="C9" s="6"/>
      <c r="D9" s="6"/>
      <c r="E9" s="16"/>
      <c r="F9" s="11"/>
      <c r="G9" s="14"/>
      <c r="H9" s="9"/>
      <c r="I9" s="10" t="s">
        <v>17</v>
      </c>
      <c r="J9" s="6"/>
      <c r="K9" s="6"/>
      <c r="L9" s="6"/>
      <c r="M9" s="11"/>
      <c r="N9" s="12">
        <v>551.87</v>
      </c>
      <c r="O9" s="10"/>
      <c r="P9" s="6"/>
      <c r="Q9" s="6"/>
      <c r="R9" s="6"/>
      <c r="S9" s="15"/>
      <c r="T9" s="12"/>
    </row>
    <row r="10" spans="1:20">
      <c r="A10" s="13"/>
      <c r="B10" s="5"/>
      <c r="C10" s="6"/>
      <c r="D10" s="6"/>
      <c r="E10" s="16"/>
      <c r="F10" s="11"/>
      <c r="G10" s="14"/>
      <c r="H10" s="9"/>
      <c r="I10" s="10" t="s">
        <v>20</v>
      </c>
      <c r="J10" s="6"/>
      <c r="K10" s="6"/>
      <c r="L10" s="6"/>
      <c r="M10" s="15"/>
      <c r="N10" s="12">
        <v>527.45000000000005</v>
      </c>
      <c r="O10" s="10"/>
      <c r="P10" s="6"/>
      <c r="Q10" s="6"/>
      <c r="R10" s="6"/>
      <c r="S10" s="15"/>
      <c r="T10" s="12"/>
    </row>
    <row r="11" spans="1:20">
      <c r="A11" s="13"/>
      <c r="B11" s="5"/>
      <c r="C11" s="6"/>
      <c r="D11" s="6"/>
      <c r="E11" s="16"/>
      <c r="F11" s="11"/>
      <c r="G11" s="14"/>
      <c r="H11" s="9"/>
      <c r="I11" s="10" t="s">
        <v>20</v>
      </c>
      <c r="J11" s="6"/>
      <c r="K11" s="6"/>
      <c r="L11" s="6"/>
      <c r="M11" s="15"/>
      <c r="N11" s="12">
        <v>527.45000000000005</v>
      </c>
      <c r="O11" s="10"/>
      <c r="P11" s="6"/>
      <c r="Q11" s="6"/>
      <c r="R11" s="6"/>
      <c r="S11" s="15"/>
      <c r="T11" s="12"/>
    </row>
    <row r="12" spans="1:20" ht="15" thickBot="1">
      <c r="A12" s="13"/>
      <c r="B12" s="5"/>
      <c r="C12" s="6"/>
      <c r="D12" s="6"/>
      <c r="E12" s="6"/>
      <c r="F12" s="11"/>
      <c r="G12" s="14"/>
      <c r="H12" s="17"/>
      <c r="I12" s="10" t="s">
        <v>95</v>
      </c>
      <c r="J12" s="6"/>
      <c r="K12" s="6"/>
      <c r="L12" s="6"/>
      <c r="M12" s="15"/>
      <c r="N12" s="12">
        <v>9185.64</v>
      </c>
      <c r="O12" s="10"/>
      <c r="P12" s="6"/>
      <c r="Q12" s="6"/>
      <c r="R12" s="6"/>
      <c r="S12" s="15"/>
      <c r="T12" s="12"/>
    </row>
    <row r="13" spans="1:20" ht="15.75" thickBot="1">
      <c r="A13" s="18"/>
      <c r="B13" s="19"/>
      <c r="C13" s="20"/>
      <c r="D13" s="20"/>
      <c r="E13" s="20"/>
      <c r="F13" s="21"/>
      <c r="G13" s="19"/>
      <c r="H13" s="22">
        <f>SUM(H5:H12)</f>
        <v>283.8</v>
      </c>
      <c r="I13" s="23"/>
      <c r="J13" s="24"/>
      <c r="K13" s="24"/>
      <c r="L13" s="24"/>
      <c r="M13" s="25"/>
      <c r="N13" s="26">
        <f>SUM(N5:N12)</f>
        <v>17780.199999999997</v>
      </c>
      <c r="O13" s="23"/>
      <c r="P13" s="24"/>
      <c r="Q13" s="24"/>
      <c r="R13" s="24"/>
      <c r="S13" s="25"/>
      <c r="T13" s="26">
        <f>SUM(T5:T12)</f>
        <v>375</v>
      </c>
    </row>
    <row r="14" spans="1:20" ht="15.75" thickBot="1">
      <c r="A14" s="78" t="str">
        <f>A1</f>
        <v>Красноармейская 13</v>
      </c>
      <c r="B14" s="78"/>
      <c r="C14" s="78"/>
      <c r="D14" s="1"/>
      <c r="E14" s="1"/>
      <c r="F14" s="1"/>
      <c r="G14" s="1"/>
      <c r="H14" s="1"/>
      <c r="I14" s="27"/>
      <c r="J14" s="27"/>
      <c r="K14" s="27"/>
      <c r="L14" s="27"/>
      <c r="M14" s="27"/>
      <c r="N14" s="27"/>
    </row>
    <row r="15" spans="1:20" s="43" customFormat="1" ht="15.75" thickBot="1">
      <c r="A15" s="91" t="s">
        <v>0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</row>
    <row r="16" spans="1:20" s="43" customFormat="1" ht="33.75" customHeight="1" thickBot="1">
      <c r="A16" s="66"/>
      <c r="B16" s="79" t="s">
        <v>70</v>
      </c>
      <c r="C16" s="80"/>
      <c r="D16" s="80"/>
      <c r="E16" s="80"/>
      <c r="F16" s="80"/>
      <c r="G16" s="80"/>
      <c r="H16" s="81"/>
      <c r="I16" s="82" t="s">
        <v>85</v>
      </c>
      <c r="J16" s="83"/>
      <c r="K16" s="83"/>
      <c r="L16" s="83"/>
      <c r="M16" s="83"/>
      <c r="N16" s="83"/>
      <c r="O16" s="84" t="s">
        <v>86</v>
      </c>
      <c r="P16" s="85"/>
      <c r="Q16" s="85"/>
      <c r="R16" s="85"/>
      <c r="S16" s="85"/>
      <c r="T16" s="86"/>
    </row>
    <row r="17" spans="1:20" s="43" customFormat="1" ht="15.75" thickBot="1">
      <c r="A17" s="67" t="s">
        <v>1</v>
      </c>
      <c r="B17" s="87" t="s">
        <v>2</v>
      </c>
      <c r="C17" s="87"/>
      <c r="D17" s="87"/>
      <c r="E17" s="87"/>
      <c r="F17" s="87"/>
      <c r="G17" s="68" t="s">
        <v>3</v>
      </c>
      <c r="H17" s="69" t="s">
        <v>4</v>
      </c>
      <c r="I17" s="88" t="s">
        <v>2</v>
      </c>
      <c r="J17" s="88"/>
      <c r="K17" s="88"/>
      <c r="L17" s="88"/>
      <c r="M17" s="88"/>
      <c r="N17" s="70" t="s">
        <v>4</v>
      </c>
      <c r="O17" s="89" t="s">
        <v>2</v>
      </c>
      <c r="P17" s="89"/>
      <c r="Q17" s="89"/>
      <c r="R17" s="89"/>
      <c r="S17" s="89"/>
      <c r="T17" s="72" t="s">
        <v>4</v>
      </c>
    </row>
    <row r="18" spans="1:20" ht="15">
      <c r="A18" s="4" t="s">
        <v>14</v>
      </c>
      <c r="B18" s="5" t="s">
        <v>18</v>
      </c>
      <c r="C18" s="6"/>
      <c r="D18" s="6"/>
      <c r="E18" s="6"/>
      <c r="F18" s="6"/>
      <c r="G18" s="8"/>
      <c r="H18" s="17">
        <v>216</v>
      </c>
      <c r="I18" s="73" t="s">
        <v>94</v>
      </c>
      <c r="J18" s="6"/>
      <c r="K18" s="6"/>
      <c r="L18" s="6"/>
      <c r="M18" s="11"/>
      <c r="N18" s="74">
        <v>4111.88</v>
      </c>
      <c r="O18" s="5" t="s">
        <v>30</v>
      </c>
      <c r="P18" s="6"/>
      <c r="Q18" s="6"/>
      <c r="R18" s="6"/>
      <c r="S18" s="11"/>
      <c r="T18" s="9">
        <v>1276.79</v>
      </c>
    </row>
    <row r="19" spans="1:20" ht="15">
      <c r="A19" s="13"/>
      <c r="B19" s="5" t="s">
        <v>18</v>
      </c>
      <c r="C19" s="6"/>
      <c r="D19" s="6"/>
      <c r="E19" s="6"/>
      <c r="F19" s="6"/>
      <c r="G19" s="8"/>
      <c r="H19" s="17">
        <v>328.69</v>
      </c>
      <c r="I19" s="73" t="s">
        <v>92</v>
      </c>
      <c r="J19" s="6"/>
      <c r="K19" s="6"/>
      <c r="L19" s="6"/>
      <c r="M19" s="11"/>
      <c r="N19" s="74">
        <v>2216.2399999999998</v>
      </c>
      <c r="O19" s="5" t="s">
        <v>30</v>
      </c>
      <c r="P19" s="6"/>
      <c r="Q19" s="6"/>
      <c r="R19" s="6"/>
      <c r="S19" s="11"/>
      <c r="T19" s="17">
        <v>1557.1</v>
      </c>
    </row>
    <row r="20" spans="1:20" ht="15">
      <c r="A20" s="13"/>
      <c r="B20" s="5" t="s">
        <v>18</v>
      </c>
      <c r="C20" s="6"/>
      <c r="D20" s="6"/>
      <c r="E20" s="6"/>
      <c r="F20" s="6"/>
      <c r="G20" s="8"/>
      <c r="H20" s="17">
        <v>674.44</v>
      </c>
      <c r="I20" s="73" t="s">
        <v>93</v>
      </c>
      <c r="J20" s="6"/>
      <c r="K20" s="6"/>
      <c r="L20" s="6"/>
      <c r="M20" s="15"/>
      <c r="N20" s="74">
        <v>120</v>
      </c>
      <c r="O20" s="10"/>
      <c r="P20" s="6"/>
      <c r="Q20" s="6"/>
      <c r="R20" s="6"/>
      <c r="S20" s="6"/>
      <c r="T20" s="44"/>
    </row>
    <row r="21" spans="1:20">
      <c r="A21" s="13"/>
      <c r="B21" s="5"/>
      <c r="C21" s="6"/>
      <c r="D21" s="6"/>
      <c r="E21" s="6"/>
      <c r="F21" s="11"/>
      <c r="G21" s="14"/>
      <c r="H21" s="9"/>
      <c r="I21" s="10" t="s">
        <v>25</v>
      </c>
      <c r="J21" s="6"/>
      <c r="K21" s="6"/>
      <c r="L21" s="6"/>
      <c r="M21" s="11"/>
      <c r="N21" s="17">
        <v>3566.84</v>
      </c>
      <c r="O21" s="28"/>
      <c r="P21" s="6"/>
      <c r="Q21" s="6"/>
      <c r="R21" s="6"/>
      <c r="S21" s="6"/>
      <c r="T21" s="44"/>
    </row>
    <row r="22" spans="1:20">
      <c r="A22" s="13"/>
      <c r="B22" s="5"/>
      <c r="C22" s="6"/>
      <c r="D22" s="6"/>
      <c r="E22" s="6"/>
      <c r="F22" s="6"/>
      <c r="G22" s="8"/>
      <c r="H22" s="17"/>
      <c r="I22" s="10" t="s">
        <v>26</v>
      </c>
      <c r="J22" s="6"/>
      <c r="K22" s="6"/>
      <c r="L22" s="6"/>
      <c r="M22" s="11"/>
      <c r="N22" s="17">
        <v>1238.42</v>
      </c>
      <c r="O22" s="28"/>
      <c r="P22" s="6"/>
      <c r="Q22" s="6"/>
      <c r="R22" s="6"/>
      <c r="S22" s="6"/>
      <c r="T22" s="44"/>
    </row>
    <row r="23" spans="1:20">
      <c r="A23" s="13"/>
      <c r="B23" s="5"/>
      <c r="C23" s="6"/>
      <c r="D23" s="6"/>
      <c r="E23" s="6"/>
      <c r="F23" s="6"/>
      <c r="G23" s="8"/>
      <c r="H23" s="17"/>
      <c r="I23" s="10" t="s">
        <v>25</v>
      </c>
      <c r="J23" s="6"/>
      <c r="K23" s="6"/>
      <c r="L23" s="6"/>
      <c r="M23" s="11"/>
      <c r="N23" s="17">
        <v>4780.13</v>
      </c>
      <c r="O23" s="28"/>
      <c r="P23" s="6"/>
      <c r="Q23" s="6"/>
      <c r="R23" s="6"/>
      <c r="S23" s="6"/>
      <c r="T23" s="44"/>
    </row>
    <row r="24" spans="1:20">
      <c r="A24" s="13"/>
      <c r="B24" s="5"/>
      <c r="C24" s="6"/>
      <c r="D24" s="6"/>
      <c r="E24" s="6"/>
      <c r="F24" s="6"/>
      <c r="G24" s="8"/>
      <c r="H24" s="17"/>
      <c r="I24" s="28" t="s">
        <v>73</v>
      </c>
      <c r="J24" s="6"/>
      <c r="K24" s="6"/>
      <c r="L24" s="6"/>
      <c r="M24" s="6"/>
      <c r="N24" s="44">
        <v>556.19000000000005</v>
      </c>
      <c r="O24" s="28"/>
      <c r="P24" s="6"/>
      <c r="Q24" s="6"/>
      <c r="R24" s="6"/>
      <c r="S24" s="6"/>
      <c r="T24" s="44"/>
    </row>
    <row r="25" spans="1:20">
      <c r="A25" s="13"/>
      <c r="B25" s="5"/>
      <c r="C25" s="6"/>
      <c r="D25" s="6"/>
      <c r="E25" s="6"/>
      <c r="F25" s="6"/>
      <c r="G25" s="8"/>
      <c r="H25" s="17"/>
      <c r="I25" s="28" t="s">
        <v>88</v>
      </c>
      <c r="J25" s="6"/>
      <c r="K25" s="6"/>
      <c r="L25" s="6"/>
      <c r="M25" s="6"/>
      <c r="N25" s="44">
        <v>537.89</v>
      </c>
      <c r="O25" s="28"/>
      <c r="P25" s="6"/>
      <c r="Q25" s="6"/>
      <c r="R25" s="6"/>
      <c r="S25" s="6"/>
      <c r="T25" s="44"/>
    </row>
    <row r="26" spans="1:20">
      <c r="A26" s="13"/>
      <c r="B26" s="5"/>
      <c r="C26" s="6"/>
      <c r="D26" s="6"/>
      <c r="E26" s="6"/>
      <c r="F26" s="6"/>
      <c r="G26" s="8"/>
      <c r="H26" s="17"/>
      <c r="I26" s="28" t="s">
        <v>89</v>
      </c>
      <c r="J26" s="6"/>
      <c r="K26" s="6"/>
      <c r="L26" s="6"/>
      <c r="M26" s="6"/>
      <c r="N26" s="44">
        <v>537.89</v>
      </c>
      <c r="O26" s="28"/>
      <c r="P26" s="6"/>
      <c r="Q26" s="6"/>
      <c r="R26" s="6"/>
      <c r="S26" s="6"/>
      <c r="T26" s="44"/>
    </row>
    <row r="27" spans="1:20">
      <c r="A27" s="13"/>
      <c r="B27" s="5"/>
      <c r="C27" s="6"/>
      <c r="D27" s="6"/>
      <c r="E27" s="6"/>
      <c r="F27" s="6"/>
      <c r="G27" s="8"/>
      <c r="H27" s="17"/>
      <c r="I27" s="28" t="s">
        <v>27</v>
      </c>
      <c r="J27" s="6"/>
      <c r="K27" s="6"/>
      <c r="L27" s="6"/>
      <c r="M27" s="6"/>
      <c r="N27" s="44">
        <v>286.83</v>
      </c>
      <c r="O27" s="28"/>
      <c r="P27" s="6"/>
      <c r="Q27" s="6"/>
      <c r="R27" s="6"/>
      <c r="S27" s="6"/>
      <c r="T27" s="44"/>
    </row>
    <row r="28" spans="1:20">
      <c r="A28" s="13"/>
      <c r="B28" s="5"/>
      <c r="C28" s="6"/>
      <c r="D28" s="6"/>
      <c r="E28" s="6"/>
      <c r="F28" s="6"/>
      <c r="G28" s="8"/>
      <c r="H28" s="17"/>
      <c r="I28" s="28" t="s">
        <v>28</v>
      </c>
      <c r="J28" s="6"/>
      <c r="K28" s="6"/>
      <c r="L28" s="6"/>
      <c r="M28" s="6"/>
      <c r="N28" s="44">
        <v>280.73</v>
      </c>
      <c r="O28" s="28"/>
      <c r="P28" s="6"/>
      <c r="Q28" s="6"/>
      <c r="R28" s="6"/>
      <c r="S28" s="6"/>
      <c r="T28" s="44"/>
    </row>
    <row r="29" spans="1:20">
      <c r="A29" s="13"/>
      <c r="B29" s="5"/>
      <c r="C29" s="6"/>
      <c r="D29" s="6"/>
      <c r="E29" s="6"/>
      <c r="F29" s="6"/>
      <c r="G29" s="8"/>
      <c r="H29" s="17"/>
      <c r="I29" s="28" t="s">
        <v>29</v>
      </c>
      <c r="J29" s="6"/>
      <c r="K29" s="6"/>
      <c r="L29" s="6"/>
      <c r="M29" s="6"/>
      <c r="N29" s="44">
        <v>931.31</v>
      </c>
      <c r="O29" s="28"/>
      <c r="P29" s="6"/>
      <c r="Q29" s="6"/>
      <c r="R29" s="6"/>
      <c r="S29" s="6"/>
      <c r="T29" s="44"/>
    </row>
    <row r="30" spans="1:20" ht="15" thickBot="1">
      <c r="A30" s="13"/>
      <c r="B30" s="5"/>
      <c r="C30" s="6"/>
      <c r="D30" s="6"/>
      <c r="E30" s="6"/>
      <c r="F30" s="6"/>
      <c r="G30" s="8"/>
      <c r="H30" s="17"/>
      <c r="I30" s="10"/>
      <c r="J30" s="6"/>
      <c r="K30" s="6"/>
      <c r="L30" s="6"/>
      <c r="M30" s="11"/>
      <c r="N30" s="17"/>
      <c r="O30" s="10"/>
      <c r="P30" s="6"/>
      <c r="Q30" s="6"/>
      <c r="R30" s="6"/>
      <c r="S30" s="6"/>
      <c r="T30" s="45"/>
    </row>
    <row r="31" spans="1:20" ht="15.75" thickBot="1">
      <c r="A31" s="18"/>
      <c r="B31" s="19"/>
      <c r="C31" s="20"/>
      <c r="D31" s="20"/>
      <c r="E31" s="20"/>
      <c r="F31" s="29"/>
      <c r="G31" s="30"/>
      <c r="H31" s="22">
        <f>SUM(H18:H30)</f>
        <v>1219.1300000000001</v>
      </c>
      <c r="I31" s="23"/>
      <c r="J31" s="24"/>
      <c r="K31" s="24"/>
      <c r="L31" s="24"/>
      <c r="M31" s="25"/>
      <c r="N31" s="26">
        <f>SUM(N18:N30)</f>
        <v>19164.349999999999</v>
      </c>
      <c r="O31" s="23"/>
      <c r="P31" s="24"/>
      <c r="Q31" s="24"/>
      <c r="R31" s="24"/>
      <c r="S31" s="25"/>
      <c r="T31" s="26">
        <f>SUM(T18:T30)</f>
        <v>2833.89</v>
      </c>
    </row>
    <row r="32" spans="1:20" ht="14.25" customHeight="1" thickBot="1">
      <c r="A32" s="78" t="str">
        <f>A1</f>
        <v>Красноармейская 13</v>
      </c>
      <c r="B32" s="78"/>
      <c r="C32" s="78"/>
      <c r="D32" s="1"/>
      <c r="E32" s="1"/>
      <c r="F32" s="1"/>
      <c r="G32" s="1"/>
      <c r="H32" s="1"/>
      <c r="I32" s="2"/>
      <c r="J32" s="2"/>
      <c r="K32" s="2"/>
      <c r="L32" s="2"/>
      <c r="M32" s="2"/>
      <c r="N32" s="2"/>
    </row>
    <row r="33" spans="1:20" s="43" customFormat="1" ht="15.75" thickBot="1">
      <c r="A33" s="91" t="s">
        <v>0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3"/>
    </row>
    <row r="34" spans="1:20" s="43" customFormat="1" ht="33.75" customHeight="1" thickBot="1">
      <c r="A34" s="66"/>
      <c r="B34" s="79" t="s">
        <v>70</v>
      </c>
      <c r="C34" s="80"/>
      <c r="D34" s="80"/>
      <c r="E34" s="80"/>
      <c r="F34" s="80"/>
      <c r="G34" s="80"/>
      <c r="H34" s="81"/>
      <c r="I34" s="82" t="s">
        <v>85</v>
      </c>
      <c r="J34" s="83"/>
      <c r="K34" s="83"/>
      <c r="L34" s="83"/>
      <c r="M34" s="83"/>
      <c r="N34" s="83"/>
      <c r="O34" s="84" t="s">
        <v>86</v>
      </c>
      <c r="P34" s="85"/>
      <c r="Q34" s="85"/>
      <c r="R34" s="85"/>
      <c r="S34" s="85"/>
      <c r="T34" s="86"/>
    </row>
    <row r="35" spans="1:20" s="43" customFormat="1" ht="15.75" thickBot="1">
      <c r="A35" s="67" t="s">
        <v>1</v>
      </c>
      <c r="B35" s="87" t="s">
        <v>2</v>
      </c>
      <c r="C35" s="87"/>
      <c r="D35" s="87"/>
      <c r="E35" s="87"/>
      <c r="F35" s="87"/>
      <c r="G35" s="68" t="s">
        <v>3</v>
      </c>
      <c r="H35" s="69" t="s">
        <v>4</v>
      </c>
      <c r="I35" s="88" t="s">
        <v>2</v>
      </c>
      <c r="J35" s="88"/>
      <c r="K35" s="88"/>
      <c r="L35" s="88"/>
      <c r="M35" s="88"/>
      <c r="N35" s="70" t="s">
        <v>4</v>
      </c>
      <c r="O35" s="89" t="s">
        <v>2</v>
      </c>
      <c r="P35" s="89"/>
      <c r="Q35" s="89"/>
      <c r="R35" s="89"/>
      <c r="S35" s="89"/>
      <c r="T35" s="72" t="s">
        <v>4</v>
      </c>
    </row>
    <row r="36" spans="1:20" ht="14.25" customHeight="1">
      <c r="A36" s="4" t="s">
        <v>15</v>
      </c>
      <c r="B36" s="5" t="s">
        <v>18</v>
      </c>
      <c r="C36" s="6"/>
      <c r="D36" s="6"/>
      <c r="E36" s="6"/>
      <c r="F36" s="6"/>
      <c r="G36" s="8"/>
      <c r="H36" s="34">
        <v>193.45</v>
      </c>
      <c r="I36" s="73" t="s">
        <v>94</v>
      </c>
      <c r="J36" s="6"/>
      <c r="K36" s="6"/>
      <c r="L36" s="6"/>
      <c r="M36" s="11"/>
      <c r="N36" s="74">
        <v>4111.88</v>
      </c>
      <c r="O36" s="60" t="s">
        <v>30</v>
      </c>
      <c r="P36" s="49"/>
      <c r="Q36" s="49"/>
      <c r="R36" s="49"/>
      <c r="S36" s="49"/>
      <c r="T36" s="61">
        <v>1000</v>
      </c>
    </row>
    <row r="37" spans="1:20" ht="14.25" customHeight="1">
      <c r="A37" s="13"/>
      <c r="B37" s="5" t="s">
        <v>18</v>
      </c>
      <c r="C37" s="6"/>
      <c r="D37" s="6"/>
      <c r="E37" s="7"/>
      <c r="F37" s="7"/>
      <c r="G37" s="8"/>
      <c r="H37" s="34">
        <v>283.62</v>
      </c>
      <c r="I37" s="73" t="s">
        <v>92</v>
      </c>
      <c r="J37" s="6"/>
      <c r="K37" s="6"/>
      <c r="L37" s="6"/>
      <c r="M37" s="11"/>
      <c r="N37" s="74">
        <v>2216.2399999999998</v>
      </c>
      <c r="O37" s="62" t="s">
        <v>30</v>
      </c>
      <c r="P37" s="52"/>
      <c r="Q37" s="52"/>
      <c r="R37" s="52"/>
      <c r="S37" s="52"/>
      <c r="T37" s="63">
        <v>1029.93</v>
      </c>
    </row>
    <row r="38" spans="1:20" ht="14.25" customHeight="1" thickBot="1">
      <c r="A38" s="13"/>
      <c r="B38" s="5" t="s">
        <v>18</v>
      </c>
      <c r="C38" s="6"/>
      <c r="D38" s="6"/>
      <c r="E38" s="6"/>
      <c r="F38" s="6"/>
      <c r="G38" s="8"/>
      <c r="H38" s="34">
        <v>216</v>
      </c>
      <c r="I38" s="73" t="s">
        <v>93</v>
      </c>
      <c r="J38" s="6"/>
      <c r="K38" s="6"/>
      <c r="L38" s="6"/>
      <c r="M38" s="15"/>
      <c r="N38" s="74">
        <v>120</v>
      </c>
      <c r="O38" s="54"/>
      <c r="P38" s="46"/>
      <c r="Q38" s="46"/>
      <c r="R38" s="46"/>
      <c r="S38" s="46"/>
      <c r="T38" s="64"/>
    </row>
    <row r="39" spans="1:20" ht="14.25" customHeight="1">
      <c r="A39" s="13"/>
      <c r="B39" s="5" t="s">
        <v>19</v>
      </c>
      <c r="C39" s="6"/>
      <c r="D39" s="6"/>
      <c r="E39" s="6"/>
      <c r="F39" s="6"/>
      <c r="G39" s="8"/>
      <c r="H39" s="34">
        <v>338.46</v>
      </c>
      <c r="I39" s="48" t="s">
        <v>31</v>
      </c>
      <c r="J39" s="49"/>
      <c r="K39" s="49"/>
      <c r="L39" s="49"/>
      <c r="M39" s="49"/>
      <c r="N39" s="50">
        <v>1102.97</v>
      </c>
      <c r="O39" s="54"/>
      <c r="P39" s="6"/>
      <c r="Q39" s="6"/>
      <c r="R39" s="6"/>
      <c r="S39" s="6"/>
      <c r="T39" s="55"/>
    </row>
    <row r="40" spans="1:20" ht="14.25" customHeight="1">
      <c r="A40" s="13"/>
      <c r="B40" s="5" t="s">
        <v>49</v>
      </c>
      <c r="C40" s="6"/>
      <c r="D40" s="6"/>
      <c r="E40" s="7"/>
      <c r="F40" s="7"/>
      <c r="G40" s="8"/>
      <c r="H40" s="34">
        <v>53025.42</v>
      </c>
      <c r="I40" s="56" t="s">
        <v>96</v>
      </c>
      <c r="J40" s="52"/>
      <c r="K40" s="52"/>
      <c r="L40" s="52"/>
      <c r="M40" s="52"/>
      <c r="N40" s="57">
        <v>7659.29</v>
      </c>
      <c r="O40" s="56"/>
      <c r="P40" s="52"/>
      <c r="Q40" s="52"/>
      <c r="R40" s="52"/>
      <c r="S40" s="52"/>
      <c r="T40" s="57"/>
    </row>
    <row r="41" spans="1:20" ht="14.25" customHeight="1">
      <c r="A41" s="13"/>
      <c r="B41" s="5"/>
      <c r="C41" s="6"/>
      <c r="D41" s="6"/>
      <c r="E41" s="7"/>
      <c r="F41" s="7"/>
      <c r="G41" s="8"/>
      <c r="H41" s="34"/>
      <c r="I41" s="56" t="s">
        <v>97</v>
      </c>
      <c r="J41" s="52"/>
      <c r="K41" s="52"/>
      <c r="L41" s="52"/>
      <c r="M41" s="52"/>
      <c r="N41" s="57">
        <v>4284.47</v>
      </c>
      <c r="O41" s="56"/>
      <c r="P41" s="52"/>
      <c r="Q41" s="52"/>
      <c r="R41" s="52"/>
      <c r="S41" s="52"/>
      <c r="T41" s="57"/>
    </row>
    <row r="42" spans="1:20" ht="14.25" customHeight="1">
      <c r="A42" s="13"/>
      <c r="B42" s="5"/>
      <c r="C42" s="6"/>
      <c r="D42" s="6"/>
      <c r="E42" s="7"/>
      <c r="F42" s="7"/>
      <c r="G42" s="8"/>
      <c r="H42" s="34"/>
      <c r="I42" s="56"/>
      <c r="J42" s="52"/>
      <c r="K42" s="52"/>
      <c r="L42" s="52"/>
      <c r="M42" s="52"/>
      <c r="N42" s="57"/>
      <c r="O42" s="56"/>
      <c r="P42" s="52"/>
      <c r="Q42" s="52"/>
      <c r="R42" s="52"/>
      <c r="S42" s="52"/>
      <c r="T42" s="57"/>
    </row>
    <row r="43" spans="1:20" ht="14.25" customHeight="1">
      <c r="A43" s="13"/>
      <c r="B43" s="5"/>
      <c r="C43" s="6"/>
      <c r="D43" s="6"/>
      <c r="E43" s="7"/>
      <c r="F43" s="7"/>
      <c r="G43" s="8"/>
      <c r="H43" s="34"/>
      <c r="I43" s="56"/>
      <c r="J43" s="52"/>
      <c r="K43" s="52"/>
      <c r="L43" s="52"/>
      <c r="M43" s="52"/>
      <c r="N43" s="57"/>
      <c r="O43" s="56"/>
      <c r="P43" s="52"/>
      <c r="Q43" s="52"/>
      <c r="R43" s="52"/>
      <c r="S43" s="52"/>
      <c r="T43" s="57"/>
    </row>
    <row r="44" spans="1:20" ht="14.25" customHeight="1" thickBot="1">
      <c r="A44" s="13"/>
      <c r="B44" s="5"/>
      <c r="C44" s="6"/>
      <c r="D44" s="6"/>
      <c r="E44" s="7"/>
      <c r="F44" s="7"/>
      <c r="G44" s="8"/>
      <c r="H44" s="34"/>
      <c r="I44" s="51"/>
      <c r="J44" s="52"/>
      <c r="K44" s="52"/>
      <c r="L44" s="52"/>
      <c r="M44" s="52"/>
      <c r="N44" s="53"/>
      <c r="O44" s="51"/>
      <c r="P44" s="52"/>
      <c r="Q44" s="52"/>
      <c r="R44" s="52"/>
      <c r="S44" s="52"/>
      <c r="T44" s="53"/>
    </row>
    <row r="45" spans="1:20" ht="15.75" thickBot="1">
      <c r="A45" s="18"/>
      <c r="B45" s="19"/>
      <c r="C45" s="20"/>
      <c r="D45" s="20"/>
      <c r="E45" s="20"/>
      <c r="F45" s="29"/>
      <c r="G45" s="19"/>
      <c r="H45" s="47">
        <f>SUM(H36:H44)</f>
        <v>54056.95</v>
      </c>
      <c r="I45" s="58"/>
      <c r="J45" s="24"/>
      <c r="K45" s="24"/>
      <c r="L45" s="24"/>
      <c r="M45" s="25"/>
      <c r="N45" s="59">
        <f>SUM(N36:N44)</f>
        <v>19494.850000000002</v>
      </c>
      <c r="O45" s="58"/>
      <c r="P45" s="24"/>
      <c r="Q45" s="24"/>
      <c r="R45" s="24"/>
      <c r="S45" s="25"/>
      <c r="T45" s="59">
        <f>SUM(T36:T44)</f>
        <v>2029.93</v>
      </c>
    </row>
    <row r="46" spans="1:20" ht="14.25" customHeight="1" thickBot="1">
      <c r="A46" s="78" t="str">
        <f>A1</f>
        <v>Красноармейская 13</v>
      </c>
      <c r="B46" s="78"/>
      <c r="C46" s="78"/>
      <c r="D46" s="1"/>
      <c r="E46" s="1"/>
      <c r="F46" s="1"/>
      <c r="G46" s="1"/>
      <c r="H46" s="1"/>
      <c r="I46" s="2"/>
      <c r="J46" s="2"/>
      <c r="K46" s="2"/>
      <c r="L46" s="2"/>
      <c r="M46" s="2"/>
      <c r="N46" s="2"/>
    </row>
    <row r="47" spans="1:20" s="43" customFormat="1" ht="15.75" thickBot="1">
      <c r="A47" s="91" t="s">
        <v>0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3"/>
    </row>
    <row r="48" spans="1:20" s="43" customFormat="1" ht="33.75" customHeight="1" thickBot="1">
      <c r="A48" s="66"/>
      <c r="B48" s="79" t="s">
        <v>70</v>
      </c>
      <c r="C48" s="80"/>
      <c r="D48" s="80"/>
      <c r="E48" s="80"/>
      <c r="F48" s="80"/>
      <c r="G48" s="80"/>
      <c r="H48" s="81"/>
      <c r="I48" s="82" t="s">
        <v>85</v>
      </c>
      <c r="J48" s="83"/>
      <c r="K48" s="83"/>
      <c r="L48" s="83"/>
      <c r="M48" s="83"/>
      <c r="N48" s="83"/>
      <c r="O48" s="84" t="s">
        <v>86</v>
      </c>
      <c r="P48" s="85"/>
      <c r="Q48" s="85"/>
      <c r="R48" s="85"/>
      <c r="S48" s="85"/>
      <c r="T48" s="86"/>
    </row>
    <row r="49" spans="1:20" s="43" customFormat="1" ht="15.75" thickBot="1">
      <c r="A49" s="67" t="s">
        <v>1</v>
      </c>
      <c r="B49" s="87" t="s">
        <v>2</v>
      </c>
      <c r="C49" s="87"/>
      <c r="D49" s="87"/>
      <c r="E49" s="87"/>
      <c r="F49" s="87"/>
      <c r="G49" s="68" t="s">
        <v>3</v>
      </c>
      <c r="H49" s="69" t="s">
        <v>4</v>
      </c>
      <c r="I49" s="88" t="s">
        <v>2</v>
      </c>
      <c r="J49" s="88"/>
      <c r="K49" s="88"/>
      <c r="L49" s="88"/>
      <c r="M49" s="88"/>
      <c r="N49" s="70" t="s">
        <v>4</v>
      </c>
      <c r="O49" s="89" t="s">
        <v>2</v>
      </c>
      <c r="P49" s="89"/>
      <c r="Q49" s="89"/>
      <c r="R49" s="89"/>
      <c r="S49" s="89"/>
      <c r="T49" s="72" t="s">
        <v>4</v>
      </c>
    </row>
    <row r="50" spans="1:20" ht="14.25" customHeight="1">
      <c r="A50" s="4" t="s">
        <v>21</v>
      </c>
      <c r="B50" s="5" t="s">
        <v>18</v>
      </c>
      <c r="C50" s="6"/>
      <c r="D50" s="6"/>
      <c r="E50" s="6"/>
      <c r="F50" s="6"/>
      <c r="G50" s="8"/>
      <c r="H50" s="17">
        <v>391.93</v>
      </c>
      <c r="I50" s="73" t="s">
        <v>94</v>
      </c>
      <c r="J50" s="6"/>
      <c r="K50" s="6"/>
      <c r="L50" s="6"/>
      <c r="M50" s="11"/>
      <c r="N50" s="74">
        <v>4111.88</v>
      </c>
      <c r="O50" s="10"/>
      <c r="P50" s="6"/>
      <c r="Q50" s="6"/>
      <c r="R50" s="6"/>
      <c r="S50" s="11"/>
      <c r="T50" s="17"/>
    </row>
    <row r="51" spans="1:20" ht="14.25" customHeight="1">
      <c r="A51" s="13"/>
      <c r="B51" s="5" t="s">
        <v>22</v>
      </c>
      <c r="C51" s="6"/>
      <c r="D51" s="6"/>
      <c r="E51" s="7"/>
      <c r="F51" s="7"/>
      <c r="G51" s="8"/>
      <c r="H51" s="17">
        <v>15296.11</v>
      </c>
      <c r="I51" s="73" t="s">
        <v>92</v>
      </c>
      <c r="J51" s="6"/>
      <c r="K51" s="6"/>
      <c r="L51" s="6"/>
      <c r="M51" s="11"/>
      <c r="N51" s="74">
        <v>2216.2399999999998</v>
      </c>
      <c r="O51" s="10"/>
      <c r="P51" s="6"/>
      <c r="Q51" s="6"/>
      <c r="R51" s="6"/>
      <c r="S51" s="11"/>
      <c r="T51" s="17"/>
    </row>
    <row r="52" spans="1:20" ht="14.25" customHeight="1">
      <c r="A52" s="13"/>
      <c r="B52" s="5" t="s">
        <v>22</v>
      </c>
      <c r="C52" s="6"/>
      <c r="D52" s="6"/>
      <c r="E52" s="6"/>
      <c r="F52" s="6"/>
      <c r="G52" s="8"/>
      <c r="H52" s="17">
        <v>7302.67</v>
      </c>
      <c r="I52" s="73" t="s">
        <v>93</v>
      </c>
      <c r="J52" s="6"/>
      <c r="K52" s="6"/>
      <c r="L52" s="6"/>
      <c r="M52" s="15"/>
      <c r="N52" s="74">
        <v>120</v>
      </c>
      <c r="O52" s="10"/>
      <c r="P52" s="6"/>
      <c r="Q52" s="6"/>
      <c r="R52" s="6"/>
      <c r="S52" s="11"/>
      <c r="T52" s="17"/>
    </row>
    <row r="53" spans="1:20" ht="14.25" customHeight="1">
      <c r="A53" s="13"/>
      <c r="B53" s="5"/>
      <c r="C53" s="6"/>
      <c r="D53" s="6"/>
      <c r="E53" s="6"/>
      <c r="F53" s="6"/>
      <c r="G53" s="8"/>
      <c r="H53" s="17"/>
      <c r="I53" s="10" t="s">
        <v>32</v>
      </c>
      <c r="J53" s="6"/>
      <c r="K53" s="6"/>
      <c r="L53" s="6"/>
      <c r="M53" s="11"/>
      <c r="N53" s="17">
        <v>555.98</v>
      </c>
      <c r="O53" s="10"/>
      <c r="P53" s="6"/>
      <c r="Q53" s="6"/>
      <c r="R53" s="6"/>
      <c r="S53" s="11"/>
      <c r="T53" s="17"/>
    </row>
    <row r="54" spans="1:20" ht="14.25" customHeight="1">
      <c r="A54" s="13"/>
      <c r="B54" s="5"/>
      <c r="C54" s="6"/>
      <c r="D54" s="6"/>
      <c r="E54" s="7"/>
      <c r="F54" s="7"/>
      <c r="G54" s="8"/>
      <c r="H54" s="17"/>
      <c r="I54" s="10" t="s">
        <v>32</v>
      </c>
      <c r="J54" s="6"/>
      <c r="K54" s="6"/>
      <c r="L54" s="6"/>
      <c r="M54" s="11"/>
      <c r="N54" s="17">
        <v>548.72</v>
      </c>
      <c r="O54" s="10"/>
      <c r="P54" s="6"/>
      <c r="Q54" s="6"/>
      <c r="R54" s="6"/>
      <c r="S54" s="11"/>
      <c r="T54" s="17"/>
    </row>
    <row r="55" spans="1:20" ht="14.25" customHeight="1">
      <c r="A55" s="13"/>
      <c r="B55" s="5"/>
      <c r="C55" s="6"/>
      <c r="D55" s="6"/>
      <c r="E55" s="7"/>
      <c r="F55" s="7"/>
      <c r="G55" s="8"/>
      <c r="H55" s="17"/>
      <c r="I55" s="10" t="s">
        <v>33</v>
      </c>
      <c r="J55" s="6"/>
      <c r="K55" s="6"/>
      <c r="L55" s="6"/>
      <c r="M55" s="11"/>
      <c r="N55" s="17">
        <v>534.21</v>
      </c>
      <c r="O55" s="10"/>
      <c r="P55" s="6"/>
      <c r="Q55" s="6"/>
      <c r="R55" s="6"/>
      <c r="S55" s="11"/>
      <c r="T55" s="17"/>
    </row>
    <row r="56" spans="1:20" ht="14.25" customHeight="1">
      <c r="A56" s="13"/>
      <c r="B56" s="5"/>
      <c r="C56" s="6"/>
      <c r="D56" s="6"/>
      <c r="E56" s="7"/>
      <c r="F56" s="7"/>
      <c r="G56" s="8"/>
      <c r="H56" s="17"/>
      <c r="I56" s="10" t="s">
        <v>34</v>
      </c>
      <c r="J56" s="6"/>
      <c r="K56" s="6"/>
      <c r="L56" s="6"/>
      <c r="M56" s="11"/>
      <c r="N56" s="17">
        <v>406.05</v>
      </c>
      <c r="O56" s="10"/>
      <c r="P56" s="6"/>
      <c r="Q56" s="6"/>
      <c r="R56" s="6"/>
      <c r="S56" s="11"/>
      <c r="T56" s="17"/>
    </row>
    <row r="57" spans="1:20" ht="14.25" customHeight="1">
      <c r="A57" s="13"/>
      <c r="B57" s="5"/>
      <c r="C57" s="6"/>
      <c r="D57" s="6"/>
      <c r="E57" s="7"/>
      <c r="F57" s="7"/>
      <c r="G57" s="8"/>
      <c r="H57" s="17"/>
      <c r="I57" s="10" t="s">
        <v>73</v>
      </c>
      <c r="J57" s="6"/>
      <c r="K57" s="6"/>
      <c r="L57" s="6"/>
      <c r="M57" s="11"/>
      <c r="N57" s="17">
        <v>413.31</v>
      </c>
      <c r="O57" s="10"/>
      <c r="P57" s="6"/>
      <c r="Q57" s="6"/>
      <c r="R57" s="6"/>
      <c r="S57" s="11"/>
      <c r="T57" s="17"/>
    </row>
    <row r="58" spans="1:20" ht="14.25" customHeight="1">
      <c r="A58" s="13"/>
      <c r="B58" s="5"/>
      <c r="C58" s="6"/>
      <c r="D58" s="6"/>
      <c r="E58" s="7"/>
      <c r="F58" s="7"/>
      <c r="G58" s="8"/>
      <c r="H58" s="17"/>
      <c r="I58" s="10" t="s">
        <v>33</v>
      </c>
      <c r="J58" s="6"/>
      <c r="K58" s="6"/>
      <c r="L58" s="6"/>
      <c r="M58" s="11"/>
      <c r="N58" s="17">
        <v>413.31</v>
      </c>
      <c r="O58" s="10"/>
      <c r="P58" s="6"/>
      <c r="Q58" s="6"/>
      <c r="R58" s="6"/>
      <c r="S58" s="11"/>
      <c r="T58" s="17"/>
    </row>
    <row r="59" spans="1:20" ht="14.25" customHeight="1" thickBot="1">
      <c r="A59" s="13"/>
      <c r="B59" s="5"/>
      <c r="C59" s="6"/>
      <c r="D59" s="6"/>
      <c r="E59" s="7"/>
      <c r="F59" s="7"/>
      <c r="G59" s="8"/>
      <c r="H59" s="17"/>
      <c r="I59" s="10" t="s">
        <v>35</v>
      </c>
      <c r="J59" s="6"/>
      <c r="K59" s="6"/>
      <c r="L59" s="6"/>
      <c r="M59" s="11"/>
      <c r="N59" s="17">
        <v>673.61</v>
      </c>
      <c r="O59" s="10"/>
      <c r="P59" s="6"/>
      <c r="Q59" s="6"/>
      <c r="R59" s="6"/>
      <c r="S59" s="11"/>
      <c r="T59" s="17"/>
    </row>
    <row r="60" spans="1:20" ht="15.75" thickBot="1">
      <c r="A60" s="18"/>
      <c r="B60" s="19"/>
      <c r="C60" s="20"/>
      <c r="D60" s="20"/>
      <c r="E60" s="20"/>
      <c r="F60" s="29"/>
      <c r="G60" s="19"/>
      <c r="H60" s="22">
        <f>SUM(H50:H59)</f>
        <v>22990.71</v>
      </c>
      <c r="I60" s="31"/>
      <c r="J60" s="32"/>
      <c r="K60" s="32"/>
      <c r="L60" s="32"/>
      <c r="M60" s="33"/>
      <c r="N60" s="22">
        <f>SUM(N50:N59)</f>
        <v>9993.31</v>
      </c>
      <c r="O60" s="31"/>
      <c r="P60" s="32"/>
      <c r="Q60" s="32"/>
      <c r="R60" s="32"/>
      <c r="S60" s="33"/>
      <c r="T60" s="22">
        <f>SUM(T50:T59)</f>
        <v>0</v>
      </c>
    </row>
    <row r="61" spans="1:20" ht="14.25" customHeight="1" thickBot="1">
      <c r="A61" s="78" t="str">
        <f>A46</f>
        <v>Красноармейская 13</v>
      </c>
      <c r="B61" s="78"/>
      <c r="C61" s="78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</row>
    <row r="62" spans="1:20" s="43" customFormat="1" ht="15.75" thickBot="1">
      <c r="A62" s="91" t="s">
        <v>0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3"/>
    </row>
    <row r="63" spans="1:20" s="43" customFormat="1" ht="33.75" customHeight="1" thickBot="1">
      <c r="A63" s="66"/>
      <c r="B63" s="79" t="s">
        <v>70</v>
      </c>
      <c r="C63" s="80"/>
      <c r="D63" s="80"/>
      <c r="E63" s="80"/>
      <c r="F63" s="80"/>
      <c r="G63" s="80"/>
      <c r="H63" s="81"/>
      <c r="I63" s="82" t="s">
        <v>85</v>
      </c>
      <c r="J63" s="83"/>
      <c r="K63" s="83"/>
      <c r="L63" s="83"/>
      <c r="M63" s="83"/>
      <c r="N63" s="83"/>
      <c r="O63" s="84" t="s">
        <v>86</v>
      </c>
      <c r="P63" s="85"/>
      <c r="Q63" s="85"/>
      <c r="R63" s="85"/>
      <c r="S63" s="85"/>
      <c r="T63" s="86"/>
    </row>
    <row r="64" spans="1:20" s="43" customFormat="1" ht="15.75" thickBot="1">
      <c r="A64" s="67" t="s">
        <v>1</v>
      </c>
      <c r="B64" s="87" t="s">
        <v>2</v>
      </c>
      <c r="C64" s="87"/>
      <c r="D64" s="87"/>
      <c r="E64" s="87"/>
      <c r="F64" s="87"/>
      <c r="G64" s="68" t="s">
        <v>3</v>
      </c>
      <c r="H64" s="69" t="s">
        <v>4</v>
      </c>
      <c r="I64" s="88" t="s">
        <v>2</v>
      </c>
      <c r="J64" s="88"/>
      <c r="K64" s="88"/>
      <c r="L64" s="88"/>
      <c r="M64" s="88"/>
      <c r="N64" s="70" t="s">
        <v>4</v>
      </c>
      <c r="O64" s="89" t="s">
        <v>2</v>
      </c>
      <c r="P64" s="89"/>
      <c r="Q64" s="89"/>
      <c r="R64" s="89"/>
      <c r="S64" s="89"/>
      <c r="T64" s="72" t="s">
        <v>4</v>
      </c>
    </row>
    <row r="65" spans="1:20" ht="14.25" customHeight="1">
      <c r="A65" s="4" t="s">
        <v>23</v>
      </c>
      <c r="B65" s="5" t="s">
        <v>38</v>
      </c>
      <c r="C65" s="6"/>
      <c r="D65" s="6"/>
      <c r="E65" s="6"/>
      <c r="F65" s="6"/>
      <c r="G65" s="8"/>
      <c r="H65" s="17">
        <v>16386.419999999998</v>
      </c>
      <c r="I65" s="73" t="s">
        <v>94</v>
      </c>
      <c r="J65" s="6"/>
      <c r="K65" s="6"/>
      <c r="L65" s="6"/>
      <c r="M65" s="11"/>
      <c r="N65" s="74">
        <v>4111.88</v>
      </c>
      <c r="O65" s="10" t="s">
        <v>45</v>
      </c>
      <c r="P65" s="6"/>
      <c r="Q65" s="6"/>
      <c r="R65" s="6"/>
      <c r="S65" s="11"/>
      <c r="T65" s="17">
        <v>4850</v>
      </c>
    </row>
    <row r="66" spans="1:20" ht="14.25" customHeight="1">
      <c r="A66" s="13"/>
      <c r="B66" s="5"/>
      <c r="C66" s="6"/>
      <c r="D66" s="6"/>
      <c r="E66" s="7"/>
      <c r="F66" s="7"/>
      <c r="G66" s="8"/>
      <c r="H66" s="17"/>
      <c r="I66" s="73" t="s">
        <v>92</v>
      </c>
      <c r="J66" s="6"/>
      <c r="K66" s="6"/>
      <c r="L66" s="6"/>
      <c r="M66" s="11"/>
      <c r="N66" s="74">
        <v>2216.2399999999998</v>
      </c>
      <c r="O66" s="10"/>
      <c r="P66" s="6"/>
      <c r="Q66" s="6"/>
      <c r="R66" s="6"/>
      <c r="S66" s="11"/>
      <c r="T66" s="17"/>
    </row>
    <row r="67" spans="1:20" ht="14.25" customHeight="1">
      <c r="A67" s="13"/>
      <c r="B67" s="5"/>
      <c r="C67" s="6"/>
      <c r="D67" s="6"/>
      <c r="E67" s="6"/>
      <c r="F67" s="6"/>
      <c r="G67" s="8"/>
      <c r="H67" s="17"/>
      <c r="I67" s="73" t="s">
        <v>93</v>
      </c>
      <c r="J67" s="6"/>
      <c r="K67" s="6"/>
      <c r="L67" s="6"/>
      <c r="M67" s="15"/>
      <c r="N67" s="74">
        <v>120</v>
      </c>
      <c r="O67" s="10"/>
      <c r="P67" s="6"/>
      <c r="Q67" s="6"/>
      <c r="R67" s="6"/>
      <c r="S67" s="11"/>
      <c r="T67" s="17"/>
    </row>
    <row r="68" spans="1:20" ht="14.25" customHeight="1">
      <c r="A68" s="13"/>
      <c r="B68" s="5"/>
      <c r="C68" s="6"/>
      <c r="D68" s="6"/>
      <c r="E68" s="6"/>
      <c r="F68" s="6"/>
      <c r="G68" s="8"/>
      <c r="H68" s="17"/>
      <c r="I68" s="10" t="s">
        <v>36</v>
      </c>
      <c r="J68" s="6"/>
      <c r="K68" s="6"/>
      <c r="L68" s="6"/>
      <c r="M68" s="11"/>
      <c r="N68" s="17">
        <v>1092.1099999999999</v>
      </c>
      <c r="O68" s="10"/>
      <c r="P68" s="6"/>
      <c r="Q68" s="6"/>
      <c r="R68" s="6"/>
      <c r="S68" s="11"/>
      <c r="T68" s="17"/>
    </row>
    <row r="69" spans="1:20" ht="14.25" customHeight="1">
      <c r="A69" s="13"/>
      <c r="B69" s="5"/>
      <c r="C69" s="6"/>
      <c r="D69" s="6"/>
      <c r="E69" s="6"/>
      <c r="F69" s="6"/>
      <c r="G69" s="8"/>
      <c r="H69" s="17"/>
      <c r="I69" s="10" t="s">
        <v>35</v>
      </c>
      <c r="J69" s="6"/>
      <c r="K69" s="6"/>
      <c r="L69" s="6"/>
      <c r="M69" s="11"/>
      <c r="N69" s="17">
        <v>281.57</v>
      </c>
      <c r="O69" s="10"/>
      <c r="P69" s="6"/>
      <c r="Q69" s="6"/>
      <c r="R69" s="6"/>
      <c r="S69" s="11"/>
      <c r="T69" s="17"/>
    </row>
    <row r="70" spans="1:20" ht="14.25" customHeight="1">
      <c r="A70" s="13"/>
      <c r="B70" s="5"/>
      <c r="C70" s="6"/>
      <c r="D70" s="6"/>
      <c r="E70" s="6"/>
      <c r="F70" s="6"/>
      <c r="G70" s="8"/>
      <c r="H70" s="17"/>
      <c r="I70" s="10" t="s">
        <v>35</v>
      </c>
      <c r="J70" s="6"/>
      <c r="K70" s="6"/>
      <c r="L70" s="6"/>
      <c r="M70" s="11"/>
      <c r="N70" s="17">
        <v>900.83</v>
      </c>
      <c r="O70" s="10"/>
      <c r="P70" s="6"/>
      <c r="Q70" s="6"/>
      <c r="R70" s="6"/>
      <c r="S70" s="11"/>
      <c r="T70" s="17"/>
    </row>
    <row r="71" spans="1:20" ht="14.25" customHeight="1" thickBot="1">
      <c r="A71" s="13"/>
      <c r="B71" s="5"/>
      <c r="C71" s="6"/>
      <c r="D71" s="6"/>
      <c r="E71" s="6"/>
      <c r="F71" s="6"/>
      <c r="G71" s="8"/>
      <c r="H71" s="17"/>
      <c r="I71" s="10" t="s">
        <v>37</v>
      </c>
      <c r="J71" s="6"/>
      <c r="K71" s="6"/>
      <c r="L71" s="6"/>
      <c r="M71" s="11"/>
      <c r="N71" s="17">
        <v>388.36</v>
      </c>
      <c r="O71" s="10"/>
      <c r="P71" s="6"/>
      <c r="Q71" s="6"/>
      <c r="R71" s="6"/>
      <c r="S71" s="11"/>
      <c r="T71" s="17"/>
    </row>
    <row r="72" spans="1:20" ht="15.75" thickBot="1">
      <c r="A72" s="18"/>
      <c r="B72" s="19"/>
      <c r="C72" s="20"/>
      <c r="D72" s="20"/>
      <c r="E72" s="20"/>
      <c r="F72" s="29"/>
      <c r="G72" s="19"/>
      <c r="H72" s="22">
        <f>SUM(H65:H71)</f>
        <v>16386.419999999998</v>
      </c>
      <c r="I72" s="31"/>
      <c r="J72" s="32"/>
      <c r="K72" s="32"/>
      <c r="L72" s="32"/>
      <c r="M72" s="33"/>
      <c r="N72" s="22">
        <f>SUM(N65:N71)</f>
        <v>9110.99</v>
      </c>
      <c r="O72" s="31"/>
      <c r="P72" s="32"/>
      <c r="Q72" s="32"/>
      <c r="R72" s="32"/>
      <c r="S72" s="33"/>
      <c r="T72" s="22">
        <f>SUM(T65:T71)</f>
        <v>4850</v>
      </c>
    </row>
    <row r="73" spans="1:20" ht="14.25" customHeight="1" thickBot="1">
      <c r="A73" s="78" t="str">
        <f>A61</f>
        <v>Красноармейская 13</v>
      </c>
      <c r="B73" s="78"/>
      <c r="C73" s="78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</row>
    <row r="74" spans="1:20" s="43" customFormat="1" ht="15.75" thickBot="1">
      <c r="A74" s="91" t="s">
        <v>0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3"/>
    </row>
    <row r="75" spans="1:20" s="43" customFormat="1" ht="33.75" customHeight="1" thickBot="1">
      <c r="A75" s="66"/>
      <c r="B75" s="79" t="s">
        <v>70</v>
      </c>
      <c r="C75" s="80"/>
      <c r="D75" s="80"/>
      <c r="E75" s="80"/>
      <c r="F75" s="80"/>
      <c r="G75" s="80"/>
      <c r="H75" s="81"/>
      <c r="I75" s="82" t="s">
        <v>85</v>
      </c>
      <c r="J75" s="83"/>
      <c r="K75" s="83"/>
      <c r="L75" s="83"/>
      <c r="M75" s="83"/>
      <c r="N75" s="83"/>
      <c r="O75" s="84" t="s">
        <v>86</v>
      </c>
      <c r="P75" s="85"/>
      <c r="Q75" s="85"/>
      <c r="R75" s="85"/>
      <c r="S75" s="85"/>
      <c r="T75" s="86"/>
    </row>
    <row r="76" spans="1:20" s="43" customFormat="1" ht="15.75" thickBot="1">
      <c r="A76" s="67" t="s">
        <v>1</v>
      </c>
      <c r="B76" s="87" t="s">
        <v>2</v>
      </c>
      <c r="C76" s="87"/>
      <c r="D76" s="87"/>
      <c r="E76" s="87"/>
      <c r="F76" s="87"/>
      <c r="G76" s="68" t="s">
        <v>3</v>
      </c>
      <c r="H76" s="69" t="s">
        <v>4</v>
      </c>
      <c r="I76" s="88" t="s">
        <v>2</v>
      </c>
      <c r="J76" s="88"/>
      <c r="K76" s="88"/>
      <c r="L76" s="88"/>
      <c r="M76" s="88"/>
      <c r="N76" s="70" t="s">
        <v>4</v>
      </c>
      <c r="O76" s="89" t="s">
        <v>2</v>
      </c>
      <c r="P76" s="89"/>
      <c r="Q76" s="89"/>
      <c r="R76" s="89"/>
      <c r="S76" s="89"/>
      <c r="T76" s="72" t="s">
        <v>4</v>
      </c>
    </row>
    <row r="77" spans="1:20" ht="14.25" customHeight="1">
      <c r="A77" s="4" t="s">
        <v>24</v>
      </c>
      <c r="B77" s="5"/>
      <c r="C77" s="6"/>
      <c r="D77" s="6"/>
      <c r="E77" s="6"/>
      <c r="F77" s="6"/>
      <c r="G77" s="8"/>
      <c r="H77" s="17"/>
      <c r="I77" s="73" t="s">
        <v>94</v>
      </c>
      <c r="J77" s="6"/>
      <c r="K77" s="6"/>
      <c r="L77" s="6"/>
      <c r="M77" s="11"/>
      <c r="N77" s="74">
        <v>4111.88</v>
      </c>
      <c r="O77" s="10"/>
      <c r="P77" s="6"/>
      <c r="Q77" s="6"/>
      <c r="R77" s="6"/>
      <c r="S77" s="11"/>
      <c r="T77" s="17"/>
    </row>
    <row r="78" spans="1:20" ht="14.25" customHeight="1">
      <c r="A78" s="4"/>
      <c r="B78" s="5"/>
      <c r="C78" s="6"/>
      <c r="D78" s="6"/>
      <c r="E78" s="6"/>
      <c r="F78" s="6"/>
      <c r="G78" s="8"/>
      <c r="H78" s="17"/>
      <c r="I78" s="73" t="s">
        <v>92</v>
      </c>
      <c r="J78" s="6"/>
      <c r="K78" s="6"/>
      <c r="L78" s="6"/>
      <c r="M78" s="11"/>
      <c r="N78" s="74">
        <v>2216.2399999999998</v>
      </c>
      <c r="O78" s="10"/>
      <c r="P78" s="6"/>
      <c r="Q78" s="6"/>
      <c r="R78" s="6"/>
      <c r="S78" s="11"/>
      <c r="T78" s="17"/>
    </row>
    <row r="79" spans="1:20" ht="14.25" customHeight="1">
      <c r="A79" s="4"/>
      <c r="B79" s="5"/>
      <c r="C79" s="6"/>
      <c r="D79" s="6"/>
      <c r="E79" s="6"/>
      <c r="F79" s="6"/>
      <c r="G79" s="8"/>
      <c r="H79" s="17"/>
      <c r="I79" s="73" t="s">
        <v>93</v>
      </c>
      <c r="J79" s="6"/>
      <c r="K79" s="6"/>
      <c r="L79" s="6"/>
      <c r="M79" s="15"/>
      <c r="N79" s="74">
        <v>120</v>
      </c>
      <c r="O79" s="10"/>
      <c r="P79" s="6"/>
      <c r="Q79" s="6"/>
      <c r="R79" s="6"/>
      <c r="S79" s="11"/>
      <c r="T79" s="17"/>
    </row>
    <row r="80" spans="1:20" ht="14.25" customHeight="1">
      <c r="A80" s="4"/>
      <c r="B80" s="5"/>
      <c r="C80" s="6"/>
      <c r="D80" s="6"/>
      <c r="E80" s="6"/>
      <c r="F80" s="6"/>
      <c r="G80" s="8"/>
      <c r="H80" s="17"/>
      <c r="I80" s="10" t="s">
        <v>35</v>
      </c>
      <c r="J80" s="6"/>
      <c r="K80" s="6"/>
      <c r="L80" s="6"/>
      <c r="M80" s="11"/>
      <c r="N80" s="17">
        <v>411.54</v>
      </c>
      <c r="O80" s="10"/>
      <c r="P80" s="6"/>
      <c r="Q80" s="6"/>
      <c r="R80" s="6"/>
      <c r="S80" s="11"/>
      <c r="T80" s="17"/>
    </row>
    <row r="81" spans="1:20" ht="14.25" customHeight="1" thickBot="1">
      <c r="A81" s="13"/>
      <c r="B81" s="5"/>
      <c r="C81" s="6"/>
      <c r="D81" s="6"/>
      <c r="E81" s="7"/>
      <c r="F81" s="7"/>
      <c r="G81" s="8"/>
      <c r="H81" s="17"/>
      <c r="I81" s="10" t="s">
        <v>46</v>
      </c>
      <c r="J81" s="6"/>
      <c r="K81" s="6"/>
      <c r="L81" s="6"/>
      <c r="M81" s="11"/>
      <c r="N81" s="17">
        <v>415.64</v>
      </c>
      <c r="O81" s="10"/>
      <c r="P81" s="6"/>
      <c r="Q81" s="6"/>
      <c r="R81" s="6"/>
      <c r="S81" s="11"/>
      <c r="T81" s="17"/>
    </row>
    <row r="82" spans="1:20" ht="15.75" thickBot="1">
      <c r="A82" s="18"/>
      <c r="B82" s="19"/>
      <c r="C82" s="20"/>
      <c r="D82" s="20"/>
      <c r="E82" s="20"/>
      <c r="F82" s="29"/>
      <c r="G82" s="19"/>
      <c r="H82" s="22">
        <f>SUM(H77:H81)</f>
        <v>0</v>
      </c>
      <c r="I82" s="31"/>
      <c r="J82" s="32"/>
      <c r="K82" s="32"/>
      <c r="L82" s="32"/>
      <c r="M82" s="33"/>
      <c r="N82" s="22">
        <f>SUM(N77:N81)</f>
        <v>7275.3</v>
      </c>
      <c r="O82" s="31"/>
      <c r="P82" s="32"/>
      <c r="Q82" s="32"/>
      <c r="R82" s="32"/>
      <c r="S82" s="33"/>
      <c r="T82" s="22">
        <f>SUM(T77:T81)</f>
        <v>0</v>
      </c>
    </row>
    <row r="83" spans="1:20" ht="14.25" customHeight="1" thickBot="1">
      <c r="A83" s="78" t="str">
        <f>A73</f>
        <v>Красноармейская 13</v>
      </c>
      <c r="B83" s="78"/>
      <c r="C83" s="78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</row>
    <row r="84" spans="1:20" s="43" customFormat="1" ht="15.75" thickBot="1">
      <c r="A84" s="91" t="s">
        <v>0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3"/>
    </row>
    <row r="85" spans="1:20" s="43" customFormat="1" ht="33.75" customHeight="1" thickBot="1">
      <c r="A85" s="66"/>
      <c r="B85" s="79" t="s">
        <v>70</v>
      </c>
      <c r="C85" s="80"/>
      <c r="D85" s="80"/>
      <c r="E85" s="80"/>
      <c r="F85" s="80"/>
      <c r="G85" s="80"/>
      <c r="H85" s="81"/>
      <c r="I85" s="82" t="s">
        <v>85</v>
      </c>
      <c r="J85" s="83"/>
      <c r="K85" s="83"/>
      <c r="L85" s="83"/>
      <c r="M85" s="83"/>
      <c r="N85" s="83"/>
      <c r="O85" s="84" t="s">
        <v>86</v>
      </c>
      <c r="P85" s="85"/>
      <c r="Q85" s="85"/>
      <c r="R85" s="85"/>
      <c r="S85" s="85"/>
      <c r="T85" s="86"/>
    </row>
    <row r="86" spans="1:20" s="43" customFormat="1" ht="15.75" thickBot="1">
      <c r="A86" s="67" t="s">
        <v>1</v>
      </c>
      <c r="B86" s="87" t="s">
        <v>2</v>
      </c>
      <c r="C86" s="87"/>
      <c r="D86" s="87"/>
      <c r="E86" s="87"/>
      <c r="F86" s="87"/>
      <c r="G86" s="68" t="s">
        <v>3</v>
      </c>
      <c r="H86" s="69" t="s">
        <v>4</v>
      </c>
      <c r="I86" s="88" t="s">
        <v>2</v>
      </c>
      <c r="J86" s="88"/>
      <c r="K86" s="88"/>
      <c r="L86" s="88"/>
      <c r="M86" s="88"/>
      <c r="N86" s="70" t="s">
        <v>4</v>
      </c>
      <c r="O86" s="89" t="s">
        <v>2</v>
      </c>
      <c r="P86" s="89"/>
      <c r="Q86" s="89"/>
      <c r="R86" s="89"/>
      <c r="S86" s="89"/>
      <c r="T86" s="72" t="s">
        <v>4</v>
      </c>
    </row>
    <row r="87" spans="1:20" ht="14.25" customHeight="1">
      <c r="A87" s="4" t="s">
        <v>39</v>
      </c>
      <c r="B87" s="5" t="s">
        <v>47</v>
      </c>
      <c r="C87" s="6"/>
      <c r="D87" s="6"/>
      <c r="E87" s="6"/>
      <c r="F87" s="6"/>
      <c r="G87" s="8"/>
      <c r="H87" s="17">
        <v>804.22</v>
      </c>
      <c r="I87" s="73" t="s">
        <v>94</v>
      </c>
      <c r="J87" s="6"/>
      <c r="K87" s="6"/>
      <c r="L87" s="6"/>
      <c r="M87" s="11"/>
      <c r="N87" s="74">
        <v>4111.88</v>
      </c>
      <c r="O87" s="10" t="s">
        <v>55</v>
      </c>
      <c r="P87" s="6"/>
      <c r="Q87" s="6"/>
      <c r="R87" s="6"/>
      <c r="S87" s="11"/>
      <c r="T87" s="17">
        <v>1214.8900000000001</v>
      </c>
    </row>
    <row r="88" spans="1:20" ht="14.25" customHeight="1">
      <c r="A88" s="13"/>
      <c r="B88" s="5" t="s">
        <v>48</v>
      </c>
      <c r="C88" s="6"/>
      <c r="D88" s="6"/>
      <c r="E88" s="7"/>
      <c r="F88" s="7"/>
      <c r="G88" s="8"/>
      <c r="H88" s="17">
        <v>857.88</v>
      </c>
      <c r="I88" s="73" t="s">
        <v>92</v>
      </c>
      <c r="J88" s="6"/>
      <c r="K88" s="6"/>
      <c r="L88" s="6"/>
      <c r="M88" s="11"/>
      <c r="N88" s="74">
        <v>2216.2399999999998</v>
      </c>
      <c r="O88" s="10" t="s">
        <v>56</v>
      </c>
      <c r="P88" s="6"/>
      <c r="Q88" s="6"/>
      <c r="R88" s="6"/>
      <c r="S88" s="11"/>
      <c r="T88" s="17">
        <v>964.08</v>
      </c>
    </row>
    <row r="89" spans="1:20" ht="14.25" customHeight="1" thickBot="1">
      <c r="A89" s="13"/>
      <c r="B89" s="5" t="s">
        <v>50</v>
      </c>
      <c r="C89" s="6"/>
      <c r="D89" s="6"/>
      <c r="E89" s="7"/>
      <c r="F89" s="7"/>
      <c r="G89" s="34"/>
      <c r="H89" s="44">
        <v>3817</v>
      </c>
      <c r="I89" s="73" t="s">
        <v>93</v>
      </c>
      <c r="J89" s="6"/>
      <c r="K89" s="6"/>
      <c r="L89" s="6"/>
      <c r="M89" s="15"/>
      <c r="N89" s="74">
        <v>120</v>
      </c>
      <c r="O89" s="10"/>
      <c r="P89" s="6"/>
      <c r="Q89" s="6"/>
      <c r="R89" s="6"/>
      <c r="S89" s="6"/>
      <c r="T89" s="44"/>
    </row>
    <row r="90" spans="1:20" ht="14.25" customHeight="1">
      <c r="A90" s="13"/>
      <c r="B90" s="5"/>
      <c r="C90" s="6"/>
      <c r="D90" s="6"/>
      <c r="E90" s="7"/>
      <c r="F90" s="7"/>
      <c r="G90" s="34"/>
      <c r="H90" s="44"/>
      <c r="I90" s="10" t="s">
        <v>53</v>
      </c>
      <c r="J90" s="6"/>
      <c r="K90" s="6"/>
      <c r="L90" s="6"/>
      <c r="M90" s="6"/>
      <c r="N90" s="65">
        <v>563.19000000000005</v>
      </c>
      <c r="O90" s="10"/>
      <c r="P90" s="6"/>
      <c r="Q90" s="6"/>
      <c r="R90" s="6"/>
      <c r="S90" s="6"/>
      <c r="T90" s="44"/>
    </row>
    <row r="91" spans="1:20" ht="14.25" customHeight="1">
      <c r="A91" s="13"/>
      <c r="B91" s="5"/>
      <c r="C91" s="6"/>
      <c r="D91" s="6"/>
      <c r="E91" s="7"/>
      <c r="F91" s="7"/>
      <c r="G91" s="34"/>
      <c r="H91" s="44"/>
      <c r="I91" s="10" t="s">
        <v>90</v>
      </c>
      <c r="J91" s="6"/>
      <c r="K91" s="6"/>
      <c r="L91" s="6"/>
      <c r="M91" s="6"/>
      <c r="N91" s="44">
        <v>415.58</v>
      </c>
      <c r="O91" s="10"/>
      <c r="P91" s="6"/>
      <c r="Q91" s="6"/>
      <c r="R91" s="6"/>
      <c r="S91" s="6"/>
      <c r="T91" s="44"/>
    </row>
    <row r="92" spans="1:20" ht="14.25" customHeight="1">
      <c r="A92" s="13"/>
      <c r="B92" s="5"/>
      <c r="C92" s="6"/>
      <c r="D92" s="6"/>
      <c r="E92" s="7"/>
      <c r="F92" s="7"/>
      <c r="G92" s="34"/>
      <c r="H92" s="44"/>
      <c r="I92" s="10" t="s">
        <v>54</v>
      </c>
      <c r="J92" s="6"/>
      <c r="K92" s="6"/>
      <c r="L92" s="6"/>
      <c r="M92" s="6"/>
      <c r="N92" s="44">
        <v>4091.42</v>
      </c>
      <c r="O92" s="10"/>
      <c r="P92" s="6"/>
      <c r="Q92" s="6"/>
      <c r="R92" s="6"/>
      <c r="S92" s="6"/>
      <c r="T92" s="44"/>
    </row>
    <row r="93" spans="1:20" ht="14.25" customHeight="1" thickBot="1">
      <c r="A93" s="13"/>
      <c r="B93" s="5"/>
      <c r="C93" s="6"/>
      <c r="D93" s="6"/>
      <c r="E93" s="7"/>
      <c r="F93" s="7"/>
      <c r="G93" s="34"/>
      <c r="H93" s="45"/>
      <c r="I93" s="10"/>
      <c r="J93" s="6"/>
      <c r="K93" s="6"/>
      <c r="L93" s="6"/>
      <c r="M93" s="6"/>
      <c r="N93" s="45"/>
      <c r="O93" s="10"/>
      <c r="P93" s="6"/>
      <c r="Q93" s="6"/>
      <c r="R93" s="6"/>
      <c r="S93" s="6"/>
      <c r="T93" s="45"/>
    </row>
    <row r="94" spans="1:20" ht="15.75" thickBot="1">
      <c r="A94" s="18"/>
      <c r="B94" s="19"/>
      <c r="C94" s="20"/>
      <c r="D94" s="20"/>
      <c r="E94" s="20"/>
      <c r="F94" s="29"/>
      <c r="G94" s="19"/>
      <c r="H94" s="22">
        <f>SUM(H87:H93)</f>
        <v>5479.1</v>
      </c>
      <c r="I94" s="31"/>
      <c r="J94" s="32"/>
      <c r="K94" s="32"/>
      <c r="L94" s="32"/>
      <c r="M94" s="33"/>
      <c r="N94" s="22">
        <f>SUM(N87:N93)</f>
        <v>11518.31</v>
      </c>
      <c r="O94" s="31"/>
      <c r="P94" s="32"/>
      <c r="Q94" s="32"/>
      <c r="R94" s="32"/>
      <c r="S94" s="33"/>
      <c r="T94" s="22">
        <f>SUM(T87:T88)</f>
        <v>2178.9700000000003</v>
      </c>
    </row>
    <row r="95" spans="1:20" ht="14.25" customHeight="1" thickBot="1">
      <c r="A95" s="78" t="str">
        <f>A83</f>
        <v>Красноармейская 13</v>
      </c>
      <c r="B95" s="78"/>
      <c r="C95" s="78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</row>
    <row r="96" spans="1:20" s="43" customFormat="1" ht="15.75" thickBot="1">
      <c r="A96" s="91" t="s">
        <v>0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3"/>
    </row>
    <row r="97" spans="1:20" s="43" customFormat="1" ht="33.75" customHeight="1" thickBot="1">
      <c r="A97" s="66"/>
      <c r="B97" s="79" t="s">
        <v>70</v>
      </c>
      <c r="C97" s="80"/>
      <c r="D97" s="80"/>
      <c r="E97" s="80"/>
      <c r="F97" s="80"/>
      <c r="G97" s="80"/>
      <c r="H97" s="81"/>
      <c r="I97" s="82" t="s">
        <v>85</v>
      </c>
      <c r="J97" s="83"/>
      <c r="K97" s="83"/>
      <c r="L97" s="83"/>
      <c r="M97" s="83"/>
      <c r="N97" s="83"/>
      <c r="O97" s="84" t="s">
        <v>86</v>
      </c>
      <c r="P97" s="85"/>
      <c r="Q97" s="85"/>
      <c r="R97" s="85"/>
      <c r="S97" s="85"/>
      <c r="T97" s="86"/>
    </row>
    <row r="98" spans="1:20" s="43" customFormat="1" ht="15.75" thickBot="1">
      <c r="A98" s="67" t="s">
        <v>1</v>
      </c>
      <c r="B98" s="87" t="s">
        <v>2</v>
      </c>
      <c r="C98" s="87"/>
      <c r="D98" s="87"/>
      <c r="E98" s="87"/>
      <c r="F98" s="87"/>
      <c r="G98" s="68" t="s">
        <v>3</v>
      </c>
      <c r="H98" s="69" t="s">
        <v>4</v>
      </c>
      <c r="I98" s="88" t="s">
        <v>2</v>
      </c>
      <c r="J98" s="88"/>
      <c r="K98" s="88"/>
      <c r="L98" s="88"/>
      <c r="M98" s="88"/>
      <c r="N98" s="70" t="s">
        <v>4</v>
      </c>
      <c r="O98" s="89" t="s">
        <v>2</v>
      </c>
      <c r="P98" s="89"/>
      <c r="Q98" s="89"/>
      <c r="R98" s="89"/>
      <c r="S98" s="89"/>
      <c r="T98" s="72" t="s">
        <v>4</v>
      </c>
    </row>
    <row r="99" spans="1:20" ht="14.25" customHeight="1">
      <c r="A99" s="4" t="s">
        <v>40</v>
      </c>
      <c r="B99" s="5" t="s">
        <v>51</v>
      </c>
      <c r="C99" s="6"/>
      <c r="D99" s="6"/>
      <c r="E99" s="6"/>
      <c r="F99" s="6"/>
      <c r="G99" s="8"/>
      <c r="H99" s="17">
        <v>404.45</v>
      </c>
      <c r="I99" s="73" t="s">
        <v>94</v>
      </c>
      <c r="J99" s="6"/>
      <c r="K99" s="6"/>
      <c r="L99" s="6"/>
      <c r="M99" s="11"/>
      <c r="N99" s="74">
        <v>4111.88</v>
      </c>
      <c r="O99" s="10" t="s">
        <v>58</v>
      </c>
      <c r="P99" s="6"/>
      <c r="Q99" s="6"/>
      <c r="R99" s="6"/>
      <c r="S99" s="11"/>
      <c r="T99" s="17">
        <v>35959.33</v>
      </c>
    </row>
    <row r="100" spans="1:20" ht="14.25" customHeight="1">
      <c r="A100" s="13"/>
      <c r="B100" s="5" t="s">
        <v>52</v>
      </c>
      <c r="C100" s="6"/>
      <c r="D100" s="6"/>
      <c r="E100" s="7"/>
      <c r="F100" s="7"/>
      <c r="G100" s="8"/>
      <c r="H100" s="17">
        <v>861.72</v>
      </c>
      <c r="I100" s="73" t="s">
        <v>92</v>
      </c>
      <c r="J100" s="6"/>
      <c r="K100" s="6"/>
      <c r="L100" s="6"/>
      <c r="M100" s="11"/>
      <c r="N100" s="74">
        <v>2216.2399999999998</v>
      </c>
      <c r="O100" s="10" t="s">
        <v>55</v>
      </c>
      <c r="P100" s="6"/>
      <c r="Q100" s="6"/>
      <c r="R100" s="6"/>
      <c r="S100" s="11"/>
      <c r="T100" s="17">
        <v>1895.34</v>
      </c>
    </row>
    <row r="101" spans="1:20" ht="14.25" customHeight="1">
      <c r="A101" s="13"/>
      <c r="B101" s="5" t="s">
        <v>57</v>
      </c>
      <c r="C101" s="6"/>
      <c r="D101" s="6"/>
      <c r="E101" s="6"/>
      <c r="F101" s="6"/>
      <c r="G101" s="8"/>
      <c r="H101" s="17">
        <v>2365.2800000000002</v>
      </c>
      <c r="I101" s="73" t="s">
        <v>93</v>
      </c>
      <c r="J101" s="6"/>
      <c r="K101" s="6"/>
      <c r="L101" s="6"/>
      <c r="M101" s="15"/>
      <c r="N101" s="74">
        <v>120</v>
      </c>
      <c r="O101" s="10"/>
      <c r="P101" s="6"/>
      <c r="Q101" s="6"/>
      <c r="R101" s="6"/>
      <c r="S101" s="11"/>
      <c r="T101" s="17"/>
    </row>
    <row r="102" spans="1:20" ht="14.25" customHeight="1">
      <c r="A102" s="13"/>
      <c r="B102" s="5"/>
      <c r="C102" s="6"/>
      <c r="D102" s="6"/>
      <c r="E102" s="6"/>
      <c r="F102" s="6"/>
      <c r="G102" s="8"/>
      <c r="H102" s="17"/>
      <c r="I102" s="10" t="s">
        <v>28</v>
      </c>
      <c r="J102" s="6"/>
      <c r="K102" s="6"/>
      <c r="L102" s="6"/>
      <c r="M102" s="11"/>
      <c r="N102" s="17">
        <v>428.24</v>
      </c>
      <c r="O102" s="10"/>
      <c r="P102" s="6"/>
      <c r="Q102" s="6"/>
      <c r="R102" s="6"/>
      <c r="S102" s="11"/>
      <c r="T102" s="17"/>
    </row>
    <row r="103" spans="1:20" ht="14.25" customHeight="1">
      <c r="A103" s="13"/>
      <c r="B103" s="5"/>
      <c r="C103" s="6"/>
      <c r="D103" s="6"/>
      <c r="E103" s="6"/>
      <c r="F103" s="6"/>
      <c r="G103" s="8"/>
      <c r="H103" s="17"/>
      <c r="I103" s="10" t="s">
        <v>59</v>
      </c>
      <c r="J103" s="6"/>
      <c r="K103" s="6"/>
      <c r="L103" s="6"/>
      <c r="M103" s="11"/>
      <c r="N103" s="17">
        <v>16326.9</v>
      </c>
      <c r="O103" s="10"/>
      <c r="P103" s="6"/>
      <c r="Q103" s="6"/>
      <c r="R103" s="6"/>
      <c r="S103" s="11"/>
      <c r="T103" s="17"/>
    </row>
    <row r="104" spans="1:20" ht="14.25" customHeight="1">
      <c r="A104" s="13"/>
      <c r="B104" s="5"/>
      <c r="C104" s="6"/>
      <c r="D104" s="6"/>
      <c r="E104" s="6"/>
      <c r="F104" s="6"/>
      <c r="G104" s="8"/>
      <c r="H104" s="17"/>
      <c r="I104" s="10"/>
      <c r="J104" s="6"/>
      <c r="K104" s="6"/>
      <c r="L104" s="6"/>
      <c r="M104" s="11"/>
      <c r="N104" s="17"/>
      <c r="O104" s="10"/>
      <c r="P104" s="6"/>
      <c r="Q104" s="6"/>
      <c r="R104" s="6"/>
      <c r="S104" s="11"/>
      <c r="T104" s="17"/>
    </row>
    <row r="105" spans="1:20" ht="15" thickBot="1">
      <c r="A105" s="13"/>
      <c r="B105" s="5"/>
      <c r="C105" s="6"/>
      <c r="D105" s="6"/>
      <c r="E105" s="6"/>
      <c r="F105" s="6"/>
      <c r="G105" s="8"/>
      <c r="H105" s="17"/>
      <c r="I105" s="10"/>
      <c r="J105" s="6"/>
      <c r="K105" s="6"/>
      <c r="L105" s="6"/>
      <c r="M105" s="11"/>
      <c r="N105" s="17"/>
      <c r="O105" s="10"/>
      <c r="P105" s="6"/>
      <c r="Q105" s="6"/>
      <c r="R105" s="6"/>
      <c r="S105" s="11"/>
      <c r="T105" s="17"/>
    </row>
    <row r="106" spans="1:20" ht="15.75" thickBot="1">
      <c r="A106" s="18"/>
      <c r="B106" s="19"/>
      <c r="C106" s="20"/>
      <c r="D106" s="20"/>
      <c r="E106" s="20"/>
      <c r="F106" s="29"/>
      <c r="G106" s="19"/>
      <c r="H106" s="22">
        <f>SUM(H99:H105)</f>
        <v>3631.4500000000003</v>
      </c>
      <c r="I106" s="31"/>
      <c r="J106" s="32"/>
      <c r="K106" s="32"/>
      <c r="L106" s="32"/>
      <c r="M106" s="33"/>
      <c r="N106" s="22">
        <f>SUM(N99:N105)</f>
        <v>23203.26</v>
      </c>
      <c r="O106" s="31"/>
      <c r="P106" s="32"/>
      <c r="Q106" s="32"/>
      <c r="R106" s="32"/>
      <c r="S106" s="33"/>
      <c r="T106" s="22">
        <f>SUM(T99:T105)</f>
        <v>37854.67</v>
      </c>
    </row>
    <row r="107" spans="1:20" ht="14.25" customHeight="1" thickBot="1">
      <c r="A107" s="78" t="str">
        <f>A95</f>
        <v>Красноармейская 13</v>
      </c>
      <c r="B107" s="78"/>
      <c r="C107" s="78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</row>
    <row r="108" spans="1:20" s="43" customFormat="1" ht="15.75" thickBot="1">
      <c r="A108" s="91" t="s">
        <v>0</v>
      </c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3"/>
    </row>
    <row r="109" spans="1:20" s="43" customFormat="1" ht="33.75" customHeight="1" thickBot="1">
      <c r="A109" s="66"/>
      <c r="B109" s="79" t="s">
        <v>70</v>
      </c>
      <c r="C109" s="80"/>
      <c r="D109" s="80"/>
      <c r="E109" s="80"/>
      <c r="F109" s="80"/>
      <c r="G109" s="80"/>
      <c r="H109" s="81"/>
      <c r="I109" s="82" t="s">
        <v>85</v>
      </c>
      <c r="J109" s="83"/>
      <c r="K109" s="83"/>
      <c r="L109" s="83"/>
      <c r="M109" s="83"/>
      <c r="N109" s="83"/>
      <c r="O109" s="84" t="s">
        <v>86</v>
      </c>
      <c r="P109" s="85"/>
      <c r="Q109" s="85"/>
      <c r="R109" s="85"/>
      <c r="S109" s="85"/>
      <c r="T109" s="86"/>
    </row>
    <row r="110" spans="1:20" s="43" customFormat="1" ht="15.75" thickBot="1">
      <c r="A110" s="67" t="s">
        <v>1</v>
      </c>
      <c r="B110" s="87" t="s">
        <v>2</v>
      </c>
      <c r="C110" s="87"/>
      <c r="D110" s="87"/>
      <c r="E110" s="87"/>
      <c r="F110" s="87"/>
      <c r="G110" s="68" t="s">
        <v>3</v>
      </c>
      <c r="H110" s="69" t="s">
        <v>4</v>
      </c>
      <c r="I110" s="88" t="s">
        <v>2</v>
      </c>
      <c r="J110" s="88"/>
      <c r="K110" s="88"/>
      <c r="L110" s="88"/>
      <c r="M110" s="88"/>
      <c r="N110" s="70" t="s">
        <v>4</v>
      </c>
      <c r="O110" s="89" t="s">
        <v>2</v>
      </c>
      <c r="P110" s="89"/>
      <c r="Q110" s="89"/>
      <c r="R110" s="89"/>
      <c r="S110" s="89"/>
      <c r="T110" s="72" t="s">
        <v>4</v>
      </c>
    </row>
    <row r="111" spans="1:20" ht="14.25" customHeight="1">
      <c r="A111" s="4" t="s">
        <v>41</v>
      </c>
      <c r="B111" s="5" t="s">
        <v>62</v>
      </c>
      <c r="C111" s="6"/>
      <c r="D111" s="6"/>
      <c r="E111" s="6"/>
      <c r="F111" s="6"/>
      <c r="G111" s="8"/>
      <c r="H111" s="17">
        <v>115.03</v>
      </c>
      <c r="I111" s="73" t="s">
        <v>94</v>
      </c>
      <c r="J111" s="6"/>
      <c r="K111" s="6"/>
      <c r="L111" s="6"/>
      <c r="M111" s="11"/>
      <c r="N111" s="74">
        <v>4111.88</v>
      </c>
      <c r="O111" s="10" t="s">
        <v>60</v>
      </c>
      <c r="P111" s="6"/>
      <c r="Q111" s="6"/>
      <c r="R111" s="6"/>
      <c r="S111" s="11"/>
      <c r="T111" s="17">
        <v>1039.04</v>
      </c>
    </row>
    <row r="112" spans="1:20" ht="14.25" customHeight="1">
      <c r="A112" s="13"/>
      <c r="B112" s="5"/>
      <c r="C112" s="6"/>
      <c r="D112" s="6"/>
      <c r="E112" s="7"/>
      <c r="F112" s="7"/>
      <c r="G112" s="8"/>
      <c r="H112" s="17"/>
      <c r="I112" s="73" t="s">
        <v>92</v>
      </c>
      <c r="J112" s="6"/>
      <c r="K112" s="6"/>
      <c r="L112" s="6"/>
      <c r="M112" s="11"/>
      <c r="N112" s="74">
        <v>2216.2399999999998</v>
      </c>
      <c r="O112" s="10" t="s">
        <v>61</v>
      </c>
      <c r="P112" s="6"/>
      <c r="Q112" s="6"/>
      <c r="R112" s="6"/>
      <c r="S112" s="11"/>
      <c r="T112" s="17">
        <v>827.66</v>
      </c>
    </row>
    <row r="113" spans="1:22" ht="14.25" customHeight="1">
      <c r="A113" s="13"/>
      <c r="B113" s="5"/>
      <c r="C113" s="6"/>
      <c r="D113" s="6"/>
      <c r="E113" s="6"/>
      <c r="F113" s="6"/>
      <c r="G113" s="8"/>
      <c r="H113" s="17"/>
      <c r="I113" s="73" t="s">
        <v>93</v>
      </c>
      <c r="J113" s="6"/>
      <c r="K113" s="6"/>
      <c r="L113" s="6"/>
      <c r="M113" s="15"/>
      <c r="N113" s="74">
        <v>120</v>
      </c>
      <c r="O113" s="10" t="s">
        <v>56</v>
      </c>
      <c r="P113" s="6"/>
      <c r="Q113" s="6"/>
      <c r="R113" s="6"/>
      <c r="S113" s="11"/>
      <c r="T113" s="17">
        <v>1239.01</v>
      </c>
    </row>
    <row r="114" spans="1:22" ht="14.25" customHeight="1">
      <c r="A114" s="13"/>
      <c r="B114" s="5"/>
      <c r="C114" s="6"/>
      <c r="D114" s="6"/>
      <c r="E114" s="6"/>
      <c r="F114" s="6"/>
      <c r="G114" s="8"/>
      <c r="H114" s="17"/>
      <c r="I114" s="10" t="s">
        <v>66</v>
      </c>
      <c r="J114" s="6"/>
      <c r="K114" s="6"/>
      <c r="L114" s="6"/>
      <c r="M114" s="11"/>
      <c r="N114" s="17">
        <v>353.94</v>
      </c>
      <c r="O114" s="10" t="s">
        <v>63</v>
      </c>
      <c r="P114" s="6"/>
      <c r="Q114" s="6"/>
      <c r="R114" s="6"/>
      <c r="S114" s="11"/>
      <c r="T114" s="17">
        <v>674.25</v>
      </c>
    </row>
    <row r="115" spans="1:22" ht="14.25" customHeight="1">
      <c r="A115" s="13"/>
      <c r="B115" s="5"/>
      <c r="C115" s="6"/>
      <c r="D115" s="6"/>
      <c r="E115" s="6"/>
      <c r="F115" s="16"/>
      <c r="G115" s="8"/>
      <c r="H115" s="17"/>
      <c r="I115" s="10"/>
      <c r="J115" s="6"/>
      <c r="K115" s="6"/>
      <c r="L115" s="6"/>
      <c r="M115" s="11"/>
      <c r="N115" s="17"/>
      <c r="O115" s="10" t="s">
        <v>61</v>
      </c>
      <c r="P115" s="6"/>
      <c r="Q115" s="6"/>
      <c r="R115" s="6"/>
      <c r="S115" s="11"/>
      <c r="T115" s="17">
        <v>1002.62</v>
      </c>
    </row>
    <row r="116" spans="1:22" ht="15" thickBot="1">
      <c r="A116" s="13"/>
      <c r="B116" s="5"/>
      <c r="C116" s="6"/>
      <c r="D116" s="6"/>
      <c r="E116" s="6"/>
      <c r="F116" s="6"/>
      <c r="G116" s="8"/>
      <c r="H116" s="17"/>
      <c r="I116" s="10"/>
      <c r="J116" s="6"/>
      <c r="K116" s="6"/>
      <c r="L116" s="6"/>
      <c r="M116" s="11"/>
      <c r="N116" s="17"/>
      <c r="O116" s="10"/>
      <c r="P116" s="6"/>
      <c r="Q116" s="6"/>
      <c r="R116" s="6"/>
      <c r="S116" s="11"/>
      <c r="T116" s="17"/>
    </row>
    <row r="117" spans="1:22" ht="15.75" thickBot="1">
      <c r="A117" s="18"/>
      <c r="B117" s="19"/>
      <c r="C117" s="20"/>
      <c r="D117" s="20"/>
      <c r="E117" s="20"/>
      <c r="F117" s="29"/>
      <c r="G117" s="19"/>
      <c r="H117" s="22">
        <f>SUM(H111:H116)</f>
        <v>115.03</v>
      </c>
      <c r="I117" s="31"/>
      <c r="J117" s="32"/>
      <c r="K117" s="32"/>
      <c r="L117" s="32"/>
      <c r="M117" s="33"/>
      <c r="N117" s="22">
        <f>SUM(N111:N116)</f>
        <v>6802.0599999999995</v>
      </c>
      <c r="O117" s="31"/>
      <c r="P117" s="32"/>
      <c r="Q117" s="32"/>
      <c r="R117" s="32"/>
      <c r="S117" s="33"/>
      <c r="T117" s="22">
        <f>SUM(T111:T116)</f>
        <v>4782.58</v>
      </c>
    </row>
    <row r="118" spans="1:22" ht="14.25" customHeight="1" thickBot="1">
      <c r="A118" s="78" t="str">
        <f>A107</f>
        <v>Красноармейская 13</v>
      </c>
      <c r="B118" s="78"/>
      <c r="C118" s="78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</row>
    <row r="119" spans="1:22" s="43" customFormat="1" ht="15.75" thickBot="1">
      <c r="A119" s="91" t="s">
        <v>0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3"/>
    </row>
    <row r="120" spans="1:22" s="43" customFormat="1" ht="33.75" customHeight="1" thickBot="1">
      <c r="A120" s="66"/>
      <c r="B120" s="79" t="s">
        <v>70</v>
      </c>
      <c r="C120" s="80"/>
      <c r="D120" s="80"/>
      <c r="E120" s="80"/>
      <c r="F120" s="80"/>
      <c r="G120" s="80"/>
      <c r="H120" s="81"/>
      <c r="I120" s="82" t="s">
        <v>85</v>
      </c>
      <c r="J120" s="83"/>
      <c r="K120" s="83"/>
      <c r="L120" s="83"/>
      <c r="M120" s="83"/>
      <c r="N120" s="83"/>
      <c r="O120" s="84" t="s">
        <v>86</v>
      </c>
      <c r="P120" s="85"/>
      <c r="Q120" s="85"/>
      <c r="R120" s="85"/>
      <c r="S120" s="85"/>
      <c r="T120" s="86"/>
    </row>
    <row r="121" spans="1:22" s="43" customFormat="1" ht="15.75" thickBot="1">
      <c r="A121" s="67" t="s">
        <v>1</v>
      </c>
      <c r="B121" s="87" t="s">
        <v>2</v>
      </c>
      <c r="C121" s="87"/>
      <c r="D121" s="87"/>
      <c r="E121" s="87"/>
      <c r="F121" s="87"/>
      <c r="G121" s="68" t="s">
        <v>3</v>
      </c>
      <c r="H121" s="69" t="s">
        <v>4</v>
      </c>
      <c r="I121" s="88" t="s">
        <v>2</v>
      </c>
      <c r="J121" s="88"/>
      <c r="K121" s="88"/>
      <c r="L121" s="88"/>
      <c r="M121" s="88"/>
      <c r="N121" s="70" t="s">
        <v>4</v>
      </c>
      <c r="O121" s="89" t="s">
        <v>2</v>
      </c>
      <c r="P121" s="89"/>
      <c r="Q121" s="89"/>
      <c r="R121" s="89"/>
      <c r="S121" s="89"/>
      <c r="T121" s="72" t="s">
        <v>4</v>
      </c>
    </row>
    <row r="122" spans="1:22" ht="14.25" customHeight="1">
      <c r="A122" s="4" t="s">
        <v>42</v>
      </c>
      <c r="B122" s="5"/>
      <c r="C122" s="6"/>
      <c r="D122" s="6"/>
      <c r="E122" s="6"/>
      <c r="F122" s="6"/>
      <c r="G122" s="8"/>
      <c r="H122" s="17"/>
      <c r="I122" s="73" t="s">
        <v>94</v>
      </c>
      <c r="J122" s="6"/>
      <c r="K122" s="6"/>
      <c r="L122" s="6"/>
      <c r="M122" s="11"/>
      <c r="N122" s="74">
        <v>4111.88</v>
      </c>
      <c r="O122" s="10" t="s">
        <v>65</v>
      </c>
      <c r="P122" s="6"/>
      <c r="Q122" s="6"/>
      <c r="R122" s="6"/>
      <c r="S122" s="11"/>
      <c r="T122" s="17">
        <v>879.78</v>
      </c>
      <c r="V122" s="35"/>
    </row>
    <row r="123" spans="1:22" ht="14.25" customHeight="1">
      <c r="A123" s="13"/>
      <c r="B123" s="5"/>
      <c r="C123" s="6"/>
      <c r="D123" s="6"/>
      <c r="E123" s="7"/>
      <c r="F123" s="7"/>
      <c r="G123" s="8"/>
      <c r="H123" s="17"/>
      <c r="I123" s="73" t="s">
        <v>92</v>
      </c>
      <c r="J123" s="6"/>
      <c r="K123" s="6"/>
      <c r="L123" s="6"/>
      <c r="M123" s="11"/>
      <c r="N123" s="74">
        <v>2216.2399999999998</v>
      </c>
      <c r="O123" s="10" t="s">
        <v>64</v>
      </c>
      <c r="P123" s="6"/>
      <c r="Q123" s="6"/>
      <c r="R123" s="6"/>
      <c r="S123" s="11"/>
      <c r="T123" s="17">
        <v>1145.27</v>
      </c>
    </row>
    <row r="124" spans="1:22" ht="14.25" customHeight="1">
      <c r="A124" s="13"/>
      <c r="B124" s="5"/>
      <c r="C124" s="6"/>
      <c r="D124" s="6"/>
      <c r="E124" s="6"/>
      <c r="F124" s="6"/>
      <c r="G124" s="8"/>
      <c r="H124" s="17"/>
      <c r="I124" s="73" t="s">
        <v>93</v>
      </c>
      <c r="J124" s="6"/>
      <c r="K124" s="6"/>
      <c r="L124" s="6"/>
      <c r="M124" s="15"/>
      <c r="N124" s="74">
        <v>120</v>
      </c>
      <c r="O124" s="10"/>
      <c r="P124" s="6"/>
      <c r="Q124" s="6"/>
      <c r="R124" s="6"/>
      <c r="S124" s="11"/>
      <c r="T124" s="17"/>
    </row>
    <row r="125" spans="1:22" ht="14.25" customHeight="1">
      <c r="A125" s="13"/>
      <c r="B125" s="5"/>
      <c r="C125" s="6"/>
      <c r="D125" s="6"/>
      <c r="E125" s="6"/>
      <c r="F125" s="6"/>
      <c r="G125" s="8"/>
      <c r="H125" s="17"/>
      <c r="I125" s="10" t="s">
        <v>46</v>
      </c>
      <c r="J125" s="6"/>
      <c r="K125" s="6"/>
      <c r="L125" s="6"/>
      <c r="M125" s="11"/>
      <c r="N125" s="17">
        <v>546.24</v>
      </c>
      <c r="O125" s="10"/>
      <c r="P125" s="6"/>
      <c r="Q125" s="6"/>
      <c r="R125" s="6"/>
      <c r="S125" s="11"/>
      <c r="T125" s="17"/>
    </row>
    <row r="126" spans="1:22" ht="14.25" customHeight="1">
      <c r="A126" s="13"/>
      <c r="B126" s="5"/>
      <c r="C126" s="6"/>
      <c r="D126" s="6"/>
      <c r="E126" s="6"/>
      <c r="F126" s="6"/>
      <c r="G126" s="8"/>
      <c r="H126" s="17"/>
      <c r="I126" s="10" t="s">
        <v>66</v>
      </c>
      <c r="J126" s="6"/>
      <c r="K126" s="6"/>
      <c r="L126" s="6"/>
      <c r="M126" s="11"/>
      <c r="N126" s="17">
        <v>358.32</v>
      </c>
      <c r="O126" s="10"/>
      <c r="P126" s="6"/>
      <c r="Q126" s="6"/>
      <c r="R126" s="6"/>
      <c r="S126" s="11"/>
      <c r="T126" s="17"/>
    </row>
    <row r="127" spans="1:22" ht="14.25" customHeight="1">
      <c r="A127" s="13"/>
      <c r="B127" s="5"/>
      <c r="C127" s="6"/>
      <c r="D127" s="6"/>
      <c r="E127" s="6"/>
      <c r="F127" s="6"/>
      <c r="G127" s="8"/>
      <c r="H127" s="17"/>
      <c r="I127" s="10" t="s">
        <v>87</v>
      </c>
      <c r="J127" s="6"/>
      <c r="K127" s="6"/>
      <c r="L127" s="6"/>
      <c r="M127" s="11"/>
      <c r="N127" s="17">
        <v>2732.1</v>
      </c>
      <c r="O127" s="10"/>
      <c r="P127" s="6"/>
      <c r="Q127" s="6"/>
      <c r="R127" s="6"/>
      <c r="S127" s="11"/>
      <c r="T127" s="17"/>
    </row>
    <row r="128" spans="1:22" ht="14.25" customHeight="1" thickBot="1">
      <c r="A128" s="13"/>
      <c r="B128" s="5"/>
      <c r="C128" s="6"/>
      <c r="D128" s="6"/>
      <c r="E128" s="6"/>
      <c r="F128" s="6"/>
      <c r="G128" s="8"/>
      <c r="H128" s="17"/>
      <c r="I128" s="10"/>
      <c r="J128" s="6"/>
      <c r="K128" s="6"/>
      <c r="L128" s="6"/>
      <c r="M128" s="11"/>
      <c r="N128" s="17"/>
      <c r="O128" s="10"/>
      <c r="P128" s="6"/>
      <c r="Q128" s="6"/>
      <c r="R128" s="6"/>
      <c r="S128" s="11"/>
      <c r="T128" s="17"/>
    </row>
    <row r="129" spans="1:20" ht="15.75" thickBot="1">
      <c r="A129" s="18"/>
      <c r="B129" s="19"/>
      <c r="C129" s="20"/>
      <c r="D129" s="20"/>
      <c r="E129" s="20"/>
      <c r="F129" s="29"/>
      <c r="G129" s="19"/>
      <c r="H129" s="22">
        <f>SUM(H122:H128)</f>
        <v>0</v>
      </c>
      <c r="I129" s="31"/>
      <c r="J129" s="32"/>
      <c r="K129" s="32"/>
      <c r="L129" s="32"/>
      <c r="M129" s="33"/>
      <c r="N129" s="22">
        <f>SUM(N122:N128)</f>
        <v>10084.779999999999</v>
      </c>
      <c r="O129" s="31"/>
      <c r="P129" s="32"/>
      <c r="Q129" s="32"/>
      <c r="R129" s="32"/>
      <c r="S129" s="33"/>
      <c r="T129" s="22">
        <f>SUM(T122:T128)</f>
        <v>2025.05</v>
      </c>
    </row>
    <row r="130" spans="1:20" ht="14.25" customHeight="1" thickBot="1">
      <c r="A130" s="78" t="str">
        <f>A118</f>
        <v>Красноармейская 13</v>
      </c>
      <c r="B130" s="78"/>
      <c r="C130" s="78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2"/>
    </row>
    <row r="131" spans="1:20" s="43" customFormat="1" ht="15.75" thickBot="1">
      <c r="A131" s="91" t="s">
        <v>0</v>
      </c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3"/>
    </row>
    <row r="132" spans="1:20" s="43" customFormat="1" ht="33.75" customHeight="1" thickBot="1">
      <c r="A132" s="66"/>
      <c r="B132" s="79" t="s">
        <v>70</v>
      </c>
      <c r="C132" s="80"/>
      <c r="D132" s="80"/>
      <c r="E132" s="80"/>
      <c r="F132" s="80"/>
      <c r="G132" s="80"/>
      <c r="H132" s="81"/>
      <c r="I132" s="82" t="s">
        <v>85</v>
      </c>
      <c r="J132" s="83"/>
      <c r="K132" s="83"/>
      <c r="L132" s="83"/>
      <c r="M132" s="83"/>
      <c r="N132" s="83"/>
      <c r="O132" s="84" t="s">
        <v>86</v>
      </c>
      <c r="P132" s="85"/>
      <c r="Q132" s="85"/>
      <c r="R132" s="85"/>
      <c r="S132" s="85"/>
      <c r="T132" s="86"/>
    </row>
    <row r="133" spans="1:20" s="43" customFormat="1" ht="15.75" thickBot="1">
      <c r="A133" s="67" t="s">
        <v>1</v>
      </c>
      <c r="B133" s="87" t="s">
        <v>2</v>
      </c>
      <c r="C133" s="87"/>
      <c r="D133" s="87"/>
      <c r="E133" s="87"/>
      <c r="F133" s="87"/>
      <c r="G133" s="68" t="s">
        <v>3</v>
      </c>
      <c r="H133" s="69" t="s">
        <v>4</v>
      </c>
      <c r="I133" s="88" t="s">
        <v>2</v>
      </c>
      <c r="J133" s="88"/>
      <c r="K133" s="88"/>
      <c r="L133" s="88"/>
      <c r="M133" s="88"/>
      <c r="N133" s="70" t="s">
        <v>4</v>
      </c>
      <c r="O133" s="89" t="s">
        <v>2</v>
      </c>
      <c r="P133" s="89"/>
      <c r="Q133" s="89"/>
      <c r="R133" s="89"/>
      <c r="S133" s="89"/>
      <c r="T133" s="72" t="s">
        <v>4</v>
      </c>
    </row>
    <row r="134" spans="1:20" ht="14.25" customHeight="1">
      <c r="A134" s="4" t="s">
        <v>43</v>
      </c>
      <c r="B134" s="5"/>
      <c r="C134" s="6"/>
      <c r="D134" s="6"/>
      <c r="E134" s="6"/>
      <c r="F134" s="6"/>
      <c r="G134" s="8"/>
      <c r="H134" s="17"/>
      <c r="I134" s="73" t="s">
        <v>94</v>
      </c>
      <c r="J134" s="6"/>
      <c r="K134" s="6"/>
      <c r="L134" s="6"/>
      <c r="M134" s="11"/>
      <c r="N134" s="74">
        <v>4111.88</v>
      </c>
      <c r="O134" s="10"/>
      <c r="P134" s="6"/>
      <c r="Q134" s="6"/>
      <c r="R134" s="6"/>
      <c r="S134" s="11"/>
      <c r="T134" s="17"/>
    </row>
    <row r="135" spans="1:20" ht="14.25" customHeight="1">
      <c r="A135" s="4"/>
      <c r="B135" s="5"/>
      <c r="C135" s="6"/>
      <c r="D135" s="6"/>
      <c r="E135" s="6"/>
      <c r="F135" s="6"/>
      <c r="G135" s="8"/>
      <c r="H135" s="17"/>
      <c r="I135" s="73" t="s">
        <v>92</v>
      </c>
      <c r="J135" s="6"/>
      <c r="K135" s="6"/>
      <c r="L135" s="6"/>
      <c r="M135" s="11"/>
      <c r="N135" s="74">
        <v>2216.2399999999998</v>
      </c>
      <c r="O135" s="10"/>
      <c r="P135" s="6"/>
      <c r="Q135" s="6"/>
      <c r="R135" s="6"/>
      <c r="S135" s="11"/>
      <c r="T135" s="17"/>
    </row>
    <row r="136" spans="1:20" ht="14.25" customHeight="1">
      <c r="A136" s="4"/>
      <c r="B136" s="5"/>
      <c r="C136" s="6"/>
      <c r="D136" s="6"/>
      <c r="E136" s="6"/>
      <c r="F136" s="6"/>
      <c r="G136" s="8"/>
      <c r="H136" s="17"/>
      <c r="I136" s="73" t="s">
        <v>93</v>
      </c>
      <c r="J136" s="6"/>
      <c r="K136" s="6"/>
      <c r="L136" s="6"/>
      <c r="M136" s="15"/>
      <c r="N136" s="74">
        <v>120</v>
      </c>
      <c r="O136" s="10"/>
      <c r="P136" s="6"/>
      <c r="Q136" s="6"/>
      <c r="R136" s="6"/>
      <c r="S136" s="11"/>
      <c r="T136" s="17"/>
    </row>
    <row r="137" spans="1:20" ht="14.25" customHeight="1">
      <c r="A137" s="4"/>
      <c r="B137" s="5"/>
      <c r="C137" s="6"/>
      <c r="D137" s="6"/>
      <c r="E137" s="6"/>
      <c r="F137" s="6"/>
      <c r="G137" s="8"/>
      <c r="H137" s="17"/>
      <c r="I137" s="10" t="s">
        <v>73</v>
      </c>
      <c r="J137" s="6"/>
      <c r="K137" s="6"/>
      <c r="L137" s="6"/>
      <c r="M137" s="11"/>
      <c r="N137" s="17">
        <v>556.71</v>
      </c>
      <c r="O137" s="10"/>
      <c r="P137" s="6"/>
      <c r="Q137" s="6"/>
      <c r="R137" s="6"/>
      <c r="S137" s="11"/>
      <c r="T137" s="17"/>
    </row>
    <row r="138" spans="1:20" ht="15" thickBot="1">
      <c r="A138" s="13"/>
      <c r="B138" s="5"/>
      <c r="C138" s="6"/>
      <c r="D138" s="6"/>
      <c r="E138" s="6"/>
      <c r="F138" s="6"/>
      <c r="G138" s="8"/>
      <c r="H138" s="17"/>
      <c r="I138" s="10"/>
      <c r="J138" s="6"/>
      <c r="K138" s="6"/>
      <c r="L138" s="6"/>
      <c r="M138" s="11"/>
      <c r="N138" s="17"/>
      <c r="O138" s="10"/>
      <c r="P138" s="6"/>
      <c r="Q138" s="6"/>
      <c r="R138" s="6"/>
      <c r="S138" s="11"/>
      <c r="T138" s="17"/>
    </row>
    <row r="139" spans="1:20" ht="15.75" thickBot="1">
      <c r="A139" s="18"/>
      <c r="B139" s="19"/>
      <c r="C139" s="20"/>
      <c r="D139" s="20"/>
      <c r="E139" s="20"/>
      <c r="F139" s="29"/>
      <c r="G139" s="19"/>
      <c r="H139" s="22">
        <f>SUM(H134:H138)</f>
        <v>0</v>
      </c>
      <c r="I139" s="31"/>
      <c r="J139" s="32"/>
      <c r="K139" s="32"/>
      <c r="L139" s="32"/>
      <c r="M139" s="33"/>
      <c r="N139" s="22">
        <f>SUM(N134:N138)</f>
        <v>7004.83</v>
      </c>
      <c r="O139" s="31"/>
      <c r="P139" s="32"/>
      <c r="Q139" s="32"/>
      <c r="R139" s="32"/>
      <c r="S139" s="33"/>
      <c r="T139" s="22">
        <f>SUM(T134:T138)</f>
        <v>0</v>
      </c>
    </row>
    <row r="140" spans="1:20" ht="14.25" customHeight="1" thickBot="1">
      <c r="A140" s="78" t="str">
        <f>A130</f>
        <v>Красноармейская 13</v>
      </c>
      <c r="B140" s="78"/>
      <c r="C140" s="78"/>
      <c r="D140" s="1"/>
      <c r="E140" s="1"/>
      <c r="F140" s="1"/>
      <c r="G140" s="1"/>
      <c r="H140" s="1"/>
      <c r="I140" s="2"/>
      <c r="J140" s="2"/>
      <c r="K140" s="2"/>
      <c r="L140" s="2"/>
      <c r="M140" s="2"/>
      <c r="N140" s="2"/>
    </row>
    <row r="141" spans="1:20" s="43" customFormat="1" ht="15.75" thickBot="1">
      <c r="A141" s="91" t="s">
        <v>0</v>
      </c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3"/>
    </row>
    <row r="142" spans="1:20" s="43" customFormat="1" ht="33.75" customHeight="1" thickBot="1">
      <c r="A142" s="66"/>
      <c r="B142" s="79" t="s">
        <v>70</v>
      </c>
      <c r="C142" s="80"/>
      <c r="D142" s="80"/>
      <c r="E142" s="80"/>
      <c r="F142" s="80"/>
      <c r="G142" s="80"/>
      <c r="H142" s="81"/>
      <c r="I142" s="82" t="s">
        <v>85</v>
      </c>
      <c r="J142" s="83"/>
      <c r="K142" s="83"/>
      <c r="L142" s="83"/>
      <c r="M142" s="83"/>
      <c r="N142" s="83"/>
      <c r="O142" s="84" t="s">
        <v>86</v>
      </c>
      <c r="P142" s="85"/>
      <c r="Q142" s="85"/>
      <c r="R142" s="85"/>
      <c r="S142" s="85"/>
      <c r="T142" s="86"/>
    </row>
    <row r="143" spans="1:20" s="43" customFormat="1" ht="15.75" thickBot="1">
      <c r="A143" s="67" t="s">
        <v>1</v>
      </c>
      <c r="B143" s="87" t="s">
        <v>2</v>
      </c>
      <c r="C143" s="87"/>
      <c r="D143" s="87"/>
      <c r="E143" s="87"/>
      <c r="F143" s="87"/>
      <c r="G143" s="68" t="s">
        <v>3</v>
      </c>
      <c r="H143" s="69" t="s">
        <v>4</v>
      </c>
      <c r="I143" s="88" t="s">
        <v>2</v>
      </c>
      <c r="J143" s="88"/>
      <c r="K143" s="88"/>
      <c r="L143" s="88"/>
      <c r="M143" s="88"/>
      <c r="N143" s="70" t="s">
        <v>4</v>
      </c>
      <c r="O143" s="90" t="s">
        <v>2</v>
      </c>
      <c r="P143" s="90"/>
      <c r="Q143" s="90"/>
      <c r="R143" s="90"/>
      <c r="S143" s="90"/>
      <c r="T143" s="71" t="s">
        <v>4</v>
      </c>
    </row>
    <row r="144" spans="1:20" ht="14.25" customHeight="1">
      <c r="A144" s="4" t="s">
        <v>44</v>
      </c>
      <c r="B144" s="5" t="s">
        <v>74</v>
      </c>
      <c r="C144" s="6"/>
      <c r="D144" s="6"/>
      <c r="E144" s="6"/>
      <c r="F144" s="6"/>
      <c r="G144" s="8" t="s">
        <v>75</v>
      </c>
      <c r="H144" s="17">
        <v>45500</v>
      </c>
      <c r="I144" s="73" t="s">
        <v>94</v>
      </c>
      <c r="J144" s="6"/>
      <c r="K144" s="6"/>
      <c r="L144" s="6"/>
      <c r="M144" s="11"/>
      <c r="N144" s="74">
        <v>4111.88</v>
      </c>
      <c r="O144" s="10" t="s">
        <v>76</v>
      </c>
      <c r="P144" s="6"/>
      <c r="Q144" s="6"/>
      <c r="R144" s="6"/>
      <c r="S144" s="11"/>
      <c r="T144" s="17">
        <v>354.29</v>
      </c>
    </row>
    <row r="145" spans="1:20" ht="14.25" customHeight="1">
      <c r="A145" s="13"/>
      <c r="B145" s="5"/>
      <c r="C145" s="6"/>
      <c r="D145" s="6"/>
      <c r="E145" s="7"/>
      <c r="F145" s="7"/>
      <c r="G145" s="8"/>
      <c r="H145" s="17"/>
      <c r="I145" s="73" t="s">
        <v>92</v>
      </c>
      <c r="J145" s="6"/>
      <c r="K145" s="6"/>
      <c r="L145" s="6"/>
      <c r="M145" s="11"/>
      <c r="N145" s="74">
        <v>2216.2399999999998</v>
      </c>
      <c r="O145" s="10" t="s">
        <v>77</v>
      </c>
      <c r="P145" s="6"/>
      <c r="Q145" s="6"/>
      <c r="R145" s="6"/>
      <c r="S145" s="11"/>
      <c r="T145" s="17">
        <v>186.15</v>
      </c>
    </row>
    <row r="146" spans="1:20" ht="14.25" customHeight="1">
      <c r="A146" s="13"/>
      <c r="B146" s="5"/>
      <c r="C146" s="6"/>
      <c r="D146" s="6"/>
      <c r="E146" s="6"/>
      <c r="F146" s="6"/>
      <c r="G146" s="8"/>
      <c r="H146" s="17"/>
      <c r="I146" s="73" t="s">
        <v>93</v>
      </c>
      <c r="J146" s="6"/>
      <c r="K146" s="6"/>
      <c r="L146" s="6"/>
      <c r="M146" s="15"/>
      <c r="N146" s="74">
        <v>120</v>
      </c>
      <c r="O146" s="10"/>
      <c r="P146" s="6"/>
      <c r="Q146" s="6"/>
      <c r="R146" s="6"/>
      <c r="S146" s="11"/>
      <c r="T146" s="17"/>
    </row>
    <row r="147" spans="1:20" ht="14.25" customHeight="1">
      <c r="A147" s="13"/>
      <c r="B147" s="5"/>
      <c r="C147" s="6"/>
      <c r="D147" s="6"/>
      <c r="E147" s="6"/>
      <c r="F147" s="6"/>
      <c r="G147" s="8"/>
      <c r="H147" s="17"/>
      <c r="I147" s="10" t="s">
        <v>46</v>
      </c>
      <c r="J147" s="6"/>
      <c r="K147" s="6"/>
      <c r="L147" s="6"/>
      <c r="M147" s="11"/>
      <c r="N147" s="17">
        <v>380.31</v>
      </c>
      <c r="O147" s="10"/>
      <c r="P147" s="6"/>
      <c r="Q147" s="6"/>
      <c r="R147" s="6"/>
      <c r="S147" s="11"/>
      <c r="T147" s="17"/>
    </row>
    <row r="148" spans="1:20" ht="14.25" customHeight="1">
      <c r="A148" s="13"/>
      <c r="B148" s="5"/>
      <c r="C148" s="6"/>
      <c r="D148" s="6"/>
      <c r="E148" s="6"/>
      <c r="F148" s="6"/>
      <c r="G148" s="8"/>
      <c r="H148" s="17"/>
      <c r="I148" s="10" t="s">
        <v>78</v>
      </c>
      <c r="J148" s="6"/>
      <c r="K148" s="6"/>
      <c r="L148" s="6"/>
      <c r="M148" s="11"/>
      <c r="N148" s="17">
        <v>2440.59</v>
      </c>
      <c r="O148" s="10"/>
      <c r="P148" s="6"/>
      <c r="Q148" s="6"/>
      <c r="R148" s="6"/>
      <c r="S148" s="11"/>
      <c r="T148" s="17"/>
    </row>
    <row r="149" spans="1:20" ht="14.25" customHeight="1">
      <c r="A149" s="13"/>
      <c r="B149" s="5"/>
      <c r="C149" s="6"/>
      <c r="D149" s="6"/>
      <c r="E149" s="6"/>
      <c r="F149" s="6"/>
      <c r="G149" s="8"/>
      <c r="H149" s="17"/>
      <c r="I149" s="10" t="s">
        <v>79</v>
      </c>
      <c r="J149" s="6"/>
      <c r="K149" s="6"/>
      <c r="L149" s="6"/>
      <c r="M149" s="11"/>
      <c r="N149" s="17">
        <v>3481.44</v>
      </c>
      <c r="O149" s="10"/>
      <c r="P149" s="6"/>
      <c r="Q149" s="6"/>
      <c r="R149" s="6"/>
      <c r="S149" s="11"/>
      <c r="T149" s="17"/>
    </row>
    <row r="150" spans="1:20" ht="14.25" customHeight="1">
      <c r="A150" s="13"/>
      <c r="B150" s="5"/>
      <c r="C150" s="6"/>
      <c r="D150" s="6"/>
      <c r="E150" s="6"/>
      <c r="F150" s="6"/>
      <c r="G150" s="8"/>
      <c r="H150" s="17"/>
      <c r="I150" s="10" t="s">
        <v>80</v>
      </c>
      <c r="J150" s="6"/>
      <c r="K150" s="6"/>
      <c r="L150" s="6"/>
      <c r="M150" s="11"/>
      <c r="N150" s="17">
        <v>1170.75</v>
      </c>
      <c r="O150" s="10"/>
      <c r="P150" s="6"/>
      <c r="Q150" s="6"/>
      <c r="R150" s="6"/>
      <c r="S150" s="11"/>
      <c r="T150" s="17"/>
    </row>
    <row r="151" spans="1:20" ht="15" thickBot="1">
      <c r="A151" s="13"/>
      <c r="B151" s="5"/>
      <c r="C151" s="6"/>
      <c r="D151" s="6"/>
      <c r="E151" s="6"/>
      <c r="F151" s="6"/>
      <c r="G151" s="8"/>
      <c r="H151" s="17"/>
      <c r="I151" s="10"/>
      <c r="J151" s="6"/>
      <c r="K151" s="6"/>
      <c r="L151" s="6"/>
      <c r="M151" s="11"/>
      <c r="N151" s="17"/>
      <c r="O151" s="10"/>
      <c r="P151" s="6"/>
      <c r="Q151" s="6"/>
      <c r="R151" s="6"/>
      <c r="S151" s="11"/>
      <c r="T151" s="17"/>
    </row>
    <row r="152" spans="1:20" ht="15.75" thickBot="1">
      <c r="A152" s="18"/>
      <c r="B152" s="19"/>
      <c r="C152" s="20"/>
      <c r="D152" s="20"/>
      <c r="E152" s="20"/>
      <c r="F152" s="29"/>
      <c r="G152" s="19"/>
      <c r="H152" s="22">
        <f>SUM(H144:H151)</f>
        <v>45500</v>
      </c>
      <c r="I152" s="31"/>
      <c r="J152" s="32"/>
      <c r="K152" s="32"/>
      <c r="L152" s="32"/>
      <c r="M152" s="33"/>
      <c r="N152" s="22">
        <f>SUM(N144:N151)</f>
        <v>13921.210000000001</v>
      </c>
      <c r="O152" s="31"/>
      <c r="P152" s="32"/>
      <c r="Q152" s="32"/>
      <c r="R152" s="32"/>
      <c r="S152" s="33"/>
      <c r="T152" s="22">
        <f>SUM(T144:T151)</f>
        <v>540.44000000000005</v>
      </c>
    </row>
    <row r="153" spans="1:20" ht="15.75" thickBot="1">
      <c r="E153" s="96" t="s">
        <v>7</v>
      </c>
      <c r="F153" s="96"/>
      <c r="G153" s="96"/>
      <c r="H153" s="36">
        <f>H152+H139+H129+H117+H106+H94+H82+H72+H60+H45+H31+H13</f>
        <v>149662.58999999997</v>
      </c>
      <c r="K153" s="96" t="s">
        <v>7</v>
      </c>
      <c r="L153" s="96"/>
      <c r="M153" s="96"/>
      <c r="N153" s="36">
        <f>N152+N139+N129+N117+N106+N94+N82+N72+N60+N45+N31+N13</f>
        <v>155353.45000000001</v>
      </c>
      <c r="Q153" s="96" t="s">
        <v>7</v>
      </c>
      <c r="R153" s="96"/>
      <c r="S153" s="96"/>
      <c r="T153" s="37">
        <f>T152+T139+T129+T117+T106+T94+T82+T72+T60+T45+T31+T13</f>
        <v>57470.53</v>
      </c>
    </row>
    <row r="154" spans="1:20" ht="15">
      <c r="E154" s="94" t="s">
        <v>67</v>
      </c>
      <c r="F154" s="94"/>
      <c r="G154" s="94"/>
      <c r="H154" s="36">
        <f>H153*0.18</f>
        <v>26939.266199999995</v>
      </c>
      <c r="K154" s="94" t="s">
        <v>67</v>
      </c>
      <c r="L154" s="94"/>
      <c r="M154" s="94"/>
      <c r="N154" s="36">
        <f>N153*0.18</f>
        <v>27963.621000000003</v>
      </c>
      <c r="Q154" s="94" t="s">
        <v>67</v>
      </c>
      <c r="R154" s="94"/>
      <c r="S154" s="94"/>
      <c r="T154" s="36">
        <f>T153*0.18</f>
        <v>10344.695399999999</v>
      </c>
    </row>
    <row r="155" spans="1:20" ht="15">
      <c r="E155" s="94" t="s">
        <v>68</v>
      </c>
      <c r="F155" s="94"/>
      <c r="G155" s="94"/>
      <c r="H155" s="36">
        <f>H153*1.18</f>
        <v>176601.85619999995</v>
      </c>
      <c r="K155" s="94" t="s">
        <v>68</v>
      </c>
      <c r="L155" s="94"/>
      <c r="M155" s="94"/>
      <c r="N155" s="36">
        <f>N153*1.18</f>
        <v>183317.071</v>
      </c>
      <c r="Q155" s="94" t="s">
        <v>68</v>
      </c>
      <c r="R155" s="94"/>
      <c r="S155" s="94"/>
      <c r="T155" s="36">
        <f>T153*1.18</f>
        <v>67815.225399999996</v>
      </c>
    </row>
    <row r="158" spans="1:20">
      <c r="I158" s="35"/>
    </row>
    <row r="159" spans="1:20" ht="15">
      <c r="A159" s="95" t="s">
        <v>5</v>
      </c>
      <c r="B159" s="95"/>
      <c r="C159" s="95"/>
      <c r="D159" s="95"/>
      <c r="E159" s="95"/>
      <c r="F159" s="95"/>
      <c r="G159" s="95"/>
      <c r="H159" s="95"/>
      <c r="I159" s="95"/>
      <c r="J159" s="95"/>
      <c r="K159" s="95"/>
    </row>
    <row r="160" spans="1:20" ht="15">
      <c r="A160" s="95" t="s">
        <v>11</v>
      </c>
      <c r="B160" s="95"/>
      <c r="C160" s="95"/>
      <c r="D160" s="95"/>
      <c r="E160" s="95"/>
      <c r="F160" s="95"/>
      <c r="G160" s="95"/>
      <c r="H160" s="95"/>
      <c r="I160" s="95"/>
      <c r="J160" s="95"/>
      <c r="K160" s="95"/>
    </row>
    <row r="161" spans="1:11" ht="15">
      <c r="A161" s="95" t="s">
        <v>81</v>
      </c>
      <c r="B161" s="95"/>
      <c r="C161" s="95"/>
      <c r="D161" s="95"/>
      <c r="E161" s="95"/>
      <c r="F161" s="95"/>
      <c r="G161" s="95"/>
      <c r="H161" s="95"/>
      <c r="I161" s="95"/>
      <c r="J161" s="95"/>
      <c r="K161" s="95"/>
    </row>
    <row r="162" spans="1:11" ht="17.25" customHeight="1">
      <c r="A162" s="95" t="s">
        <v>72</v>
      </c>
      <c r="B162" s="95"/>
      <c r="C162" s="95"/>
      <c r="D162" s="95"/>
      <c r="E162" s="95"/>
      <c r="F162" s="95"/>
      <c r="G162" s="95"/>
      <c r="H162" s="95"/>
      <c r="I162" s="95"/>
      <c r="J162" s="95"/>
      <c r="K162" s="95"/>
    </row>
    <row r="163" spans="1:11" ht="15" customHeight="1">
      <c r="A163" s="76" t="s">
        <v>98</v>
      </c>
      <c r="B163" s="97" t="s">
        <v>6</v>
      </c>
      <c r="C163" s="97"/>
      <c r="D163" s="98" t="s">
        <v>84</v>
      </c>
      <c r="E163" s="98"/>
      <c r="F163" s="98" t="s">
        <v>69</v>
      </c>
      <c r="G163" s="98"/>
      <c r="H163" s="99" t="s">
        <v>12</v>
      </c>
      <c r="I163" s="100"/>
      <c r="J163" s="41"/>
    </row>
    <row r="164" spans="1:11" ht="24.75" customHeight="1">
      <c r="A164" s="77"/>
      <c r="B164" s="97"/>
      <c r="C164" s="97"/>
      <c r="D164" s="98"/>
      <c r="E164" s="98"/>
      <c r="F164" s="98"/>
      <c r="G164" s="98"/>
      <c r="H164" s="101"/>
      <c r="I164" s="102"/>
      <c r="J164" s="41"/>
      <c r="K164" s="35"/>
    </row>
    <row r="165" spans="1:11" ht="38.25" customHeight="1">
      <c r="A165" s="42">
        <v>-36220.949999999997</v>
      </c>
      <c r="B165" s="103">
        <v>273597.7</v>
      </c>
      <c r="C165" s="103"/>
      <c r="D165" s="103">
        <v>243383.3</v>
      </c>
      <c r="E165" s="103"/>
      <c r="F165" s="103">
        <v>359918.93</v>
      </c>
      <c r="G165" s="103"/>
      <c r="H165" s="103">
        <f>A165+D165-F165</f>
        <v>-152756.58000000002</v>
      </c>
      <c r="I165" s="103"/>
    </row>
    <row r="167" spans="1:11" ht="15">
      <c r="A167" s="95" t="s">
        <v>5</v>
      </c>
      <c r="B167" s="95"/>
      <c r="C167" s="95"/>
      <c r="D167" s="95"/>
      <c r="E167" s="95"/>
      <c r="F167" s="95"/>
      <c r="G167" s="95"/>
      <c r="H167" s="95"/>
      <c r="I167" s="95"/>
      <c r="J167" s="95"/>
      <c r="K167" s="95"/>
    </row>
    <row r="168" spans="1:11" ht="15">
      <c r="A168" s="95" t="s">
        <v>11</v>
      </c>
      <c r="B168" s="95"/>
      <c r="C168" s="95"/>
      <c r="D168" s="95"/>
      <c r="E168" s="95"/>
      <c r="F168" s="95"/>
      <c r="G168" s="95"/>
      <c r="H168" s="95"/>
      <c r="I168" s="95"/>
      <c r="J168" s="95"/>
      <c r="K168" s="95"/>
    </row>
    <row r="169" spans="1:11" ht="15">
      <c r="A169" s="95" t="s">
        <v>82</v>
      </c>
      <c r="B169" s="95"/>
      <c r="C169" s="95"/>
      <c r="D169" s="95"/>
      <c r="E169" s="95"/>
      <c r="F169" s="95"/>
      <c r="G169" s="95"/>
      <c r="H169" s="95"/>
      <c r="I169" s="95"/>
      <c r="J169" s="95"/>
      <c r="K169" s="95"/>
    </row>
    <row r="170" spans="1:11" ht="15">
      <c r="A170" s="95" t="str">
        <f>A162</f>
        <v>Дома № 13  по ул.Красноармейская</v>
      </c>
      <c r="B170" s="95"/>
      <c r="C170" s="95"/>
      <c r="D170" s="95"/>
      <c r="E170" s="95"/>
      <c r="F170" s="95"/>
      <c r="G170" s="95"/>
      <c r="H170" s="95"/>
      <c r="I170" s="95"/>
      <c r="J170" s="95"/>
      <c r="K170" s="95"/>
    </row>
    <row r="171" spans="1:11">
      <c r="A171" s="38"/>
      <c r="B171" s="39"/>
      <c r="C171" s="39"/>
      <c r="D171" s="39"/>
      <c r="E171" s="39"/>
      <c r="F171" s="39"/>
      <c r="G171" s="40"/>
      <c r="H171" s="40"/>
    </row>
    <row r="172" spans="1:11" ht="15" customHeight="1">
      <c r="A172" s="38"/>
      <c r="B172" s="97" t="s">
        <v>6</v>
      </c>
      <c r="C172" s="97"/>
      <c r="D172" s="98" t="s">
        <v>84</v>
      </c>
      <c r="E172" s="98"/>
      <c r="F172" s="98" t="s">
        <v>69</v>
      </c>
      <c r="G172" s="98"/>
      <c r="H172" s="99" t="s">
        <v>12</v>
      </c>
      <c r="I172" s="100"/>
      <c r="J172" s="41"/>
    </row>
    <row r="173" spans="1:11" ht="20.25" customHeight="1">
      <c r="A173" s="38"/>
      <c r="B173" s="97"/>
      <c r="C173" s="97"/>
      <c r="D173" s="98"/>
      <c r="E173" s="98"/>
      <c r="F173" s="98"/>
      <c r="G173" s="98"/>
      <c r="H173" s="101"/>
      <c r="I173" s="102"/>
      <c r="J173" s="41"/>
    </row>
    <row r="174" spans="1:11" ht="38.25" customHeight="1">
      <c r="A174" s="75"/>
      <c r="B174" s="103">
        <v>424442.95</v>
      </c>
      <c r="C174" s="103"/>
      <c r="D174" s="103">
        <v>377515.16</v>
      </c>
      <c r="E174" s="103"/>
      <c r="F174" s="103">
        <v>395580.85</v>
      </c>
      <c r="G174" s="103"/>
      <c r="H174" s="103">
        <f>D174-F174</f>
        <v>-18065.690000000002</v>
      </c>
      <c r="I174" s="103"/>
    </row>
    <row r="178" spans="1:11" ht="15">
      <c r="A178" s="95" t="s">
        <v>5</v>
      </c>
      <c r="B178" s="95"/>
      <c r="C178" s="95"/>
      <c r="D178" s="95"/>
      <c r="E178" s="95"/>
      <c r="F178" s="95"/>
      <c r="G178" s="95"/>
      <c r="H178" s="95"/>
      <c r="I178" s="95"/>
      <c r="J178" s="95"/>
      <c r="K178" s="95"/>
    </row>
    <row r="179" spans="1:11" ht="15">
      <c r="A179" s="95" t="s">
        <v>11</v>
      </c>
      <c r="B179" s="95"/>
      <c r="C179" s="95"/>
      <c r="D179" s="95"/>
      <c r="E179" s="95"/>
      <c r="F179" s="95"/>
      <c r="G179" s="95"/>
      <c r="H179" s="95"/>
      <c r="I179" s="95"/>
      <c r="J179" s="95"/>
      <c r="K179" s="95"/>
    </row>
    <row r="180" spans="1:11" ht="15">
      <c r="A180" s="95" t="s">
        <v>83</v>
      </c>
      <c r="B180" s="95"/>
      <c r="C180" s="95"/>
      <c r="D180" s="95"/>
      <c r="E180" s="95"/>
      <c r="F180" s="95"/>
      <c r="G180" s="95"/>
      <c r="H180" s="95"/>
      <c r="I180" s="95"/>
      <c r="J180" s="95"/>
      <c r="K180" s="95"/>
    </row>
    <row r="181" spans="1:11" ht="15">
      <c r="A181" s="95" t="str">
        <f>A170</f>
        <v>Дома № 13  по ул.Красноармейская</v>
      </c>
      <c r="B181" s="95"/>
      <c r="C181" s="95"/>
      <c r="D181" s="95"/>
      <c r="E181" s="95"/>
      <c r="F181" s="95"/>
      <c r="G181" s="95"/>
      <c r="H181" s="95"/>
      <c r="I181" s="95"/>
      <c r="J181" s="95"/>
      <c r="K181" s="95"/>
    </row>
    <row r="182" spans="1:11">
      <c r="A182" s="38"/>
      <c r="B182" s="39"/>
      <c r="C182" s="39"/>
      <c r="D182" s="39"/>
      <c r="E182" s="39"/>
      <c r="F182" s="39"/>
      <c r="G182" s="40"/>
      <c r="H182" s="40"/>
    </row>
    <row r="183" spans="1:11" ht="15" customHeight="1">
      <c r="A183" s="76" t="s">
        <v>98</v>
      </c>
      <c r="B183" s="97" t="s">
        <v>6</v>
      </c>
      <c r="C183" s="97"/>
      <c r="D183" s="98" t="s">
        <v>84</v>
      </c>
      <c r="E183" s="98"/>
      <c r="F183" s="98" t="s">
        <v>69</v>
      </c>
      <c r="G183" s="98"/>
      <c r="H183" s="104" t="s">
        <v>12</v>
      </c>
      <c r="I183" s="104"/>
      <c r="J183" s="41"/>
    </row>
    <row r="184" spans="1:11" ht="39.75" customHeight="1">
      <c r="A184" s="77"/>
      <c r="B184" s="97"/>
      <c r="C184" s="97"/>
      <c r="D184" s="98"/>
      <c r="E184" s="98"/>
      <c r="F184" s="98"/>
      <c r="G184" s="98"/>
      <c r="H184" s="104"/>
      <c r="I184" s="104"/>
      <c r="J184" s="41"/>
    </row>
    <row r="185" spans="1:11" ht="38.25" customHeight="1">
      <c r="A185" s="42">
        <v>13618.57</v>
      </c>
      <c r="B185" s="103">
        <v>199552.63</v>
      </c>
      <c r="C185" s="103"/>
      <c r="D185" s="103">
        <v>180948.38</v>
      </c>
      <c r="E185" s="103"/>
      <c r="F185" s="103">
        <v>78149.89</v>
      </c>
      <c r="G185" s="103"/>
      <c r="H185" s="103">
        <f>A185+D185-F185</f>
        <v>116417.06000000001</v>
      </c>
      <c r="I185" s="103"/>
    </row>
    <row r="188" spans="1:11">
      <c r="B188" s="3" t="s">
        <v>91</v>
      </c>
    </row>
    <row r="191" spans="1:11" ht="15">
      <c r="A191" s="95" t="s">
        <v>100</v>
      </c>
      <c r="B191" s="95"/>
      <c r="C191" s="95"/>
      <c r="D191" s="95"/>
      <c r="E191" s="95"/>
      <c r="F191" s="95"/>
      <c r="G191" s="95"/>
      <c r="H191" s="95"/>
      <c r="I191" s="95"/>
      <c r="J191" s="95"/>
      <c r="K191" s="95"/>
    </row>
    <row r="192" spans="1:11" ht="15">
      <c r="A192" s="95" t="s">
        <v>102</v>
      </c>
      <c r="B192" s="95"/>
      <c r="C192" s="95"/>
      <c r="D192" s="95"/>
      <c r="E192" s="95"/>
      <c r="F192" s="95"/>
      <c r="G192" s="95"/>
      <c r="H192" s="95"/>
      <c r="I192" s="95"/>
      <c r="J192" s="95"/>
      <c r="K192" s="95"/>
    </row>
    <row r="193" spans="1:11" ht="15">
      <c r="A193" s="95" t="s">
        <v>101</v>
      </c>
      <c r="B193" s="95"/>
      <c r="C193" s="95"/>
      <c r="D193" s="95"/>
      <c r="E193" s="95"/>
      <c r="F193" s="95"/>
      <c r="G193" s="95"/>
      <c r="H193" s="95"/>
      <c r="I193" s="95"/>
      <c r="J193" s="95"/>
      <c r="K193" s="95"/>
    </row>
    <row r="194" spans="1:11">
      <c r="A194" s="38"/>
      <c r="B194" s="39"/>
      <c r="C194" s="39"/>
      <c r="D194" s="39"/>
      <c r="E194" s="39"/>
      <c r="F194" s="39"/>
      <c r="G194" s="40"/>
      <c r="H194" s="40"/>
    </row>
    <row r="195" spans="1:11" ht="15" customHeight="1">
      <c r="A195" s="38"/>
      <c r="B195" s="105" t="s">
        <v>71</v>
      </c>
      <c r="C195" s="106"/>
      <c r="D195" s="98" t="s">
        <v>0</v>
      </c>
      <c r="E195" s="98"/>
      <c r="F195" s="98" t="s">
        <v>99</v>
      </c>
      <c r="G195" s="98"/>
      <c r="H195" s="99" t="s">
        <v>12</v>
      </c>
      <c r="I195" s="100"/>
      <c r="J195" s="41"/>
    </row>
    <row r="196" spans="1:11" ht="20.25" customHeight="1">
      <c r="A196" s="38"/>
      <c r="B196" s="107"/>
      <c r="C196" s="108"/>
      <c r="D196" s="98"/>
      <c r="E196" s="98"/>
      <c r="F196" s="98"/>
      <c r="G196" s="98"/>
      <c r="H196" s="101"/>
      <c r="I196" s="102"/>
      <c r="J196" s="41"/>
    </row>
    <row r="197" spans="1:11" ht="38.25" customHeight="1">
      <c r="A197" s="75"/>
      <c r="B197" s="103">
        <v>116417.06</v>
      </c>
      <c r="C197" s="103"/>
      <c r="D197" s="103">
        <f>H165</f>
        <v>-152756.58000000002</v>
      </c>
      <c r="E197" s="103"/>
      <c r="F197" s="103">
        <f>H174</f>
        <v>-18065.690000000002</v>
      </c>
      <c r="G197" s="103"/>
      <c r="H197" s="103">
        <f>B197+D197+F197</f>
        <v>-54405.210000000021</v>
      </c>
      <c r="I197" s="103"/>
    </row>
  </sheetData>
  <mergeCells count="154">
    <mergeCell ref="A191:K191"/>
    <mergeCell ref="A192:K192"/>
    <mergeCell ref="A193:K193"/>
    <mergeCell ref="B195:C196"/>
    <mergeCell ref="D195:E196"/>
    <mergeCell ref="F195:G196"/>
    <mergeCell ref="H195:I196"/>
    <mergeCell ref="B197:C197"/>
    <mergeCell ref="D197:E197"/>
    <mergeCell ref="F197:G197"/>
    <mergeCell ref="H197:I197"/>
    <mergeCell ref="B185:C185"/>
    <mergeCell ref="D185:E185"/>
    <mergeCell ref="F185:G185"/>
    <mergeCell ref="H185:I185"/>
    <mergeCell ref="A183:A184"/>
    <mergeCell ref="B174:C174"/>
    <mergeCell ref="D174:E174"/>
    <mergeCell ref="F174:G174"/>
    <mergeCell ref="H174:I174"/>
    <mergeCell ref="A181:K181"/>
    <mergeCell ref="B183:C184"/>
    <mergeCell ref="D183:E184"/>
    <mergeCell ref="F183:G184"/>
    <mergeCell ref="H183:I184"/>
    <mergeCell ref="A167:K167"/>
    <mergeCell ref="A161:K161"/>
    <mergeCell ref="A162:K162"/>
    <mergeCell ref="B163:C164"/>
    <mergeCell ref="D163:E164"/>
    <mergeCell ref="F163:G164"/>
    <mergeCell ref="H163:I164"/>
    <mergeCell ref="B165:C165"/>
    <mergeCell ref="D165:E165"/>
    <mergeCell ref="F165:G165"/>
    <mergeCell ref="H165:I165"/>
    <mergeCell ref="A179:K179"/>
    <mergeCell ref="A180:K180"/>
    <mergeCell ref="A178:K178"/>
    <mergeCell ref="A168:K168"/>
    <mergeCell ref="A169:K169"/>
    <mergeCell ref="A170:K170"/>
    <mergeCell ref="B172:C173"/>
    <mergeCell ref="D172:E173"/>
    <mergeCell ref="F172:G173"/>
    <mergeCell ref="H172:I173"/>
    <mergeCell ref="K154:M154"/>
    <mergeCell ref="Q154:S154"/>
    <mergeCell ref="A74:N74"/>
    <mergeCell ref="A84:N84"/>
    <mergeCell ref="A96:N96"/>
    <mergeCell ref="A108:N108"/>
    <mergeCell ref="A119:N119"/>
    <mergeCell ref="A131:N131"/>
    <mergeCell ref="A141:N141"/>
    <mergeCell ref="A32:C32"/>
    <mergeCell ref="B17:F17"/>
    <mergeCell ref="O3:T3"/>
    <mergeCell ref="O4:S4"/>
    <mergeCell ref="O16:T16"/>
    <mergeCell ref="O17:S17"/>
    <mergeCell ref="O34:T34"/>
    <mergeCell ref="O48:T48"/>
    <mergeCell ref="O49:S49"/>
    <mergeCell ref="B34:H34"/>
    <mergeCell ref="I34:N34"/>
    <mergeCell ref="B35:F35"/>
    <mergeCell ref="I35:M35"/>
    <mergeCell ref="B48:H48"/>
    <mergeCell ref="I48:N48"/>
    <mergeCell ref="B49:F49"/>
    <mergeCell ref="I49:M49"/>
    <mergeCell ref="O35:S35"/>
    <mergeCell ref="A15:N15"/>
    <mergeCell ref="A33:N33"/>
    <mergeCell ref="A47:N47"/>
    <mergeCell ref="A1:C1"/>
    <mergeCell ref="B3:H3"/>
    <mergeCell ref="I3:N3"/>
    <mergeCell ref="B4:F4"/>
    <mergeCell ref="I4:M4"/>
    <mergeCell ref="A14:C14"/>
    <mergeCell ref="B16:H16"/>
    <mergeCell ref="I16:N16"/>
    <mergeCell ref="I17:M17"/>
    <mergeCell ref="A2:N2"/>
    <mergeCell ref="A61:C61"/>
    <mergeCell ref="A46:C46"/>
    <mergeCell ref="B85:H85"/>
    <mergeCell ref="I85:N85"/>
    <mergeCell ref="O85:T85"/>
    <mergeCell ref="B86:F86"/>
    <mergeCell ref="I86:M86"/>
    <mergeCell ref="O86:S86"/>
    <mergeCell ref="A95:C95"/>
    <mergeCell ref="B76:F76"/>
    <mergeCell ref="I76:M76"/>
    <mergeCell ref="O76:S76"/>
    <mergeCell ref="A83:C83"/>
    <mergeCell ref="O63:T63"/>
    <mergeCell ref="O64:S64"/>
    <mergeCell ref="A73:C73"/>
    <mergeCell ref="B75:H75"/>
    <mergeCell ref="I75:N75"/>
    <mergeCell ref="O75:T75"/>
    <mergeCell ref="B64:F64"/>
    <mergeCell ref="I64:M64"/>
    <mergeCell ref="B63:H63"/>
    <mergeCell ref="I63:N63"/>
    <mergeCell ref="A62:N62"/>
    <mergeCell ref="B97:H97"/>
    <mergeCell ref="I97:N97"/>
    <mergeCell ref="O97:T97"/>
    <mergeCell ref="B98:F98"/>
    <mergeCell ref="I98:M98"/>
    <mergeCell ref="O98:S98"/>
    <mergeCell ref="A107:C107"/>
    <mergeCell ref="B109:H109"/>
    <mergeCell ref="I109:N109"/>
    <mergeCell ref="O109:T109"/>
    <mergeCell ref="B110:F110"/>
    <mergeCell ref="I110:M110"/>
    <mergeCell ref="O110:S110"/>
    <mergeCell ref="A118:C118"/>
    <mergeCell ref="B120:H120"/>
    <mergeCell ref="I120:N120"/>
    <mergeCell ref="O120:T120"/>
    <mergeCell ref="B121:F121"/>
    <mergeCell ref="I121:M121"/>
    <mergeCell ref="O121:S121"/>
    <mergeCell ref="A163:A164"/>
    <mergeCell ref="A130:C130"/>
    <mergeCell ref="B132:H132"/>
    <mergeCell ref="I132:N132"/>
    <mergeCell ref="O132:T132"/>
    <mergeCell ref="B133:F133"/>
    <mergeCell ref="I133:M133"/>
    <mergeCell ref="O133:S133"/>
    <mergeCell ref="B143:F143"/>
    <mergeCell ref="I143:M143"/>
    <mergeCell ref="O143:S143"/>
    <mergeCell ref="A140:C140"/>
    <mergeCell ref="B142:H142"/>
    <mergeCell ref="I142:N142"/>
    <mergeCell ref="O142:T142"/>
    <mergeCell ref="E155:G155"/>
    <mergeCell ref="K155:M155"/>
    <mergeCell ref="Q155:S155"/>
    <mergeCell ref="A159:K159"/>
    <mergeCell ref="A160:K160"/>
    <mergeCell ref="E153:G153"/>
    <mergeCell ref="K153:M153"/>
    <mergeCell ref="Q153:S153"/>
    <mergeCell ref="E154:G154"/>
  </mergeCells>
  <phoneticPr fontId="2" type="noConversion"/>
  <pageMargins left="0.26" right="0.17" top="0.22" bottom="0.16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Красноармейская 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2013-10-01T08:29:38Z</cp:lastPrinted>
  <dcterms:created xsi:type="dcterms:W3CDTF">2013-02-05T05:42:12Z</dcterms:created>
  <dcterms:modified xsi:type="dcterms:W3CDTF">2014-04-04T04:34:45Z</dcterms:modified>
</cp:coreProperties>
</file>