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5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<sst xmlns="http://schemas.openxmlformats.org/spreadsheetml/2006/main" count="73" uniqueCount="38">
  <si>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</si>
  <si>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</si>
  <si>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</si>
  <si>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</si>
  <si>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</si>
  <si>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</si>
  <si>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октябрь</t>
  </si>
  <si>
    <t>ноябрь</t>
  </si>
  <si>
    <t>декабрь</t>
  </si>
  <si>
    <t>ОТЧЕТ</t>
  </si>
  <si>
    <t>начислен.</t>
  </si>
  <si>
    <t>поступления</t>
  </si>
  <si>
    <t>затраты</t>
  </si>
  <si>
    <t>по начислению, поступлению, затратам средств</t>
  </si>
  <si>
    <t>ЛЕНИНА 6</t>
  </si>
  <si>
    <t>р/о канализации</t>
  </si>
  <si>
    <t>р/о водопровода</t>
  </si>
  <si>
    <t>р/о отопления</t>
  </si>
  <si>
    <t xml:space="preserve">содерж.по аварийн.обслуж.жилфонда: </t>
  </si>
  <si>
    <t>обследование т/стояка</t>
  </si>
  <si>
    <t>восстановление отопления</t>
  </si>
  <si>
    <t>текущий ремонт КЭЖФ</t>
  </si>
  <si>
    <t>текущий ремонт и сод.водопр.канализ.</t>
  </si>
  <si>
    <t>ВСЕГО</t>
  </si>
  <si>
    <t>* установка (общедомовых) приборов учета — тепловой энергии, электрической энергии, холодного водоснабжения -  310 000руб: 155 000руб.-областной бюджет, 31000 руб.- местный бюджет, 124 000 руб.-за счет средств собственников жилья</t>
  </si>
  <si>
    <t>восстановление освещения</t>
  </si>
  <si>
    <t>итого:</t>
  </si>
  <si>
    <t>итого с НДС:</t>
  </si>
  <si>
    <t>по капитальному ремонту и найму</t>
  </si>
  <si>
    <t>остаток (+) /перерасход(-)</t>
  </si>
  <si>
    <t>кап.ремонт</t>
  </si>
  <si>
    <t>найм</t>
  </si>
  <si>
    <t xml:space="preserve">                                                                                                                                               </t>
  </si>
  <si>
    <t>по начислению, поступлению, затратам  средств</t>
  </si>
  <si>
    <t>по текущему  ремонту и внутр.содержанию</t>
  </si>
  <si>
    <t>Дома № 6 по пр.Ленина</t>
  </si>
  <si>
    <t xml:space="preserve">обход подвала </t>
  </si>
  <si>
    <t>восстановление теплоснабжения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</si>
</sst>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  <numFmt numFmtId="166" formatCode="#,##0;\-#,##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color indexed="10"/>
      <name val="Arial Cyr"/>
      <family val="2"/>
    </font>
    <font>
      <sz val="8"/>
      <name val="Calibri"/>
      <family val="2"/>
    </font>
    <font>
      <sz val="12"/>
      <name val="Arial Cyr"/>
      <family val="2"/>
    </font>
    <font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hair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8" fillId="0" borderId="0" xfId="52" applyFont="1" applyFill="1">
      <alignment/>
      <protection/>
    </xf>
    <xf numFmtId="0" fontId="0" fillId="0" borderId="0" xfId="0" applyFill="1" applyAlignment="1">
      <alignment/>
    </xf>
    <xf numFmtId="0" fontId="19" fillId="0" borderId="0" xfId="52" applyFont="1" applyFill="1" applyAlignment="1">
      <alignment/>
      <protection/>
    </xf>
    <xf numFmtId="0" fontId="18" fillId="0" borderId="10" xfId="52" applyFont="1" applyFill="1" applyBorder="1">
      <alignment/>
      <protection/>
    </xf>
    <xf numFmtId="0" fontId="19" fillId="0" borderId="11" xfId="52" applyFont="1" applyFill="1" applyBorder="1" applyAlignment="1">
      <alignment horizontal="center"/>
      <protection/>
    </xf>
    <xf numFmtId="0" fontId="19" fillId="0" borderId="12" xfId="52" applyFont="1" applyFill="1" applyBorder="1" applyAlignment="1">
      <alignment horizontal="center"/>
      <protection/>
    </xf>
    <xf numFmtId="0" fontId="19" fillId="0" borderId="13" xfId="52" applyFont="1" applyFill="1" applyBorder="1" applyAlignment="1">
      <alignment horizontal="center"/>
      <protection/>
    </xf>
    <xf numFmtId="0" fontId="19" fillId="0" borderId="13" xfId="52" applyFont="1" applyFill="1" applyBorder="1">
      <alignment/>
      <protection/>
    </xf>
    <xf numFmtId="0" fontId="21" fillId="0" borderId="14" xfId="52" applyFont="1" applyFill="1" applyBorder="1" applyAlignment="1">
      <alignment horizontal="center"/>
      <protection/>
    </xf>
    <xf numFmtId="0" fontId="18" fillId="0" borderId="15" xfId="52" applyFont="1" applyFill="1" applyBorder="1">
      <alignment/>
      <protection/>
    </xf>
    <xf numFmtId="0" fontId="18" fillId="0" borderId="0" xfId="52" applyFont="1" applyFill="1" applyBorder="1">
      <alignment/>
      <protection/>
    </xf>
    <xf numFmtId="0" fontId="18" fillId="0" borderId="0" xfId="52" applyFont="1" applyFill="1" applyBorder="1" applyAlignment="1">
      <alignment horizontal="right"/>
      <protection/>
    </xf>
    <xf numFmtId="2" fontId="18" fillId="0" borderId="16" xfId="52" applyNumberFormat="1" applyFont="1" applyFill="1" applyBorder="1">
      <alignment/>
      <protection/>
    </xf>
    <xf numFmtId="2" fontId="18" fillId="0" borderId="17" xfId="52" applyNumberFormat="1" applyFont="1" applyFill="1" applyBorder="1">
      <alignment/>
      <protection/>
    </xf>
    <xf numFmtId="0" fontId="19" fillId="0" borderId="18" xfId="52" applyFont="1" applyFill="1" applyBorder="1">
      <alignment/>
      <protection/>
    </xf>
    <xf numFmtId="0" fontId="19" fillId="0" borderId="19" xfId="52" applyFont="1" applyFill="1" applyBorder="1">
      <alignment/>
      <protection/>
    </xf>
    <xf numFmtId="0" fontId="19" fillId="0" borderId="20" xfId="52" applyFont="1" applyFill="1" applyBorder="1">
      <alignment/>
      <protection/>
    </xf>
    <xf numFmtId="0" fontId="19" fillId="0" borderId="21" xfId="52" applyFont="1" applyFill="1" applyBorder="1">
      <alignment/>
      <protection/>
    </xf>
    <xf numFmtId="0" fontId="18" fillId="0" borderId="14" xfId="52" applyFont="1" applyFill="1" applyBorder="1">
      <alignment/>
      <protection/>
    </xf>
    <xf numFmtId="0" fontId="19" fillId="0" borderId="22" xfId="52" applyFont="1" applyFill="1" applyBorder="1">
      <alignment/>
      <protection/>
    </xf>
    <xf numFmtId="0" fontId="19" fillId="0" borderId="23" xfId="52" applyFont="1" applyFill="1" applyBorder="1">
      <alignment/>
      <protection/>
    </xf>
    <xf numFmtId="0" fontId="19" fillId="0" borderId="24" xfId="52" applyFont="1" applyFill="1" applyBorder="1">
      <alignment/>
      <protection/>
    </xf>
    <xf numFmtId="2" fontId="19" fillId="0" borderId="25" xfId="52" applyNumberFormat="1" applyFont="1" applyFill="1" applyBorder="1">
      <alignment/>
      <protection/>
    </xf>
    <xf numFmtId="0" fontId="18" fillId="0" borderId="26" xfId="52" applyFont="1" applyFill="1" applyBorder="1">
      <alignment/>
      <protection/>
    </xf>
    <xf numFmtId="0" fontId="18" fillId="0" borderId="27" xfId="52" applyFont="1" applyFill="1" applyBorder="1">
      <alignment/>
      <protection/>
    </xf>
    <xf numFmtId="0" fontId="19" fillId="0" borderId="28" xfId="52" applyFont="1" applyFill="1" applyBorder="1">
      <alignment/>
      <protection/>
    </xf>
    <xf numFmtId="2" fontId="19" fillId="0" borderId="29" xfId="52" applyNumberFormat="1" applyFont="1" applyFill="1" applyBorder="1">
      <alignment/>
      <protection/>
    </xf>
    <xf numFmtId="0" fontId="18" fillId="0" borderId="28" xfId="52" applyFont="1" applyFill="1" applyBorder="1">
      <alignment/>
      <protection/>
    </xf>
    <xf numFmtId="2" fontId="18" fillId="0" borderId="29" xfId="52" applyNumberFormat="1" applyFont="1" applyFill="1" applyBorder="1">
      <alignment/>
      <protection/>
    </xf>
    <xf numFmtId="0" fontId="18" fillId="0" borderId="11" xfId="52" applyFont="1" applyFill="1" applyBorder="1">
      <alignment/>
      <protection/>
    </xf>
    <xf numFmtId="0" fontId="18" fillId="0" borderId="30" xfId="52" applyFont="1" applyFill="1" applyBorder="1">
      <alignment/>
      <protection/>
    </xf>
    <xf numFmtId="0" fontId="18" fillId="0" borderId="31" xfId="52" applyFont="1" applyFill="1" applyBorder="1">
      <alignment/>
      <protection/>
    </xf>
    <xf numFmtId="0" fontId="18" fillId="0" borderId="32" xfId="52" applyFont="1" applyFill="1" applyBorder="1">
      <alignment/>
      <protection/>
    </xf>
    <xf numFmtId="2" fontId="19" fillId="0" borderId="33" xfId="52" applyNumberFormat="1" applyFont="1" applyFill="1" applyBorder="1">
      <alignment/>
      <protection/>
    </xf>
    <xf numFmtId="0" fontId="19" fillId="0" borderId="34" xfId="52" applyFont="1" applyFill="1" applyBorder="1">
      <alignment/>
      <protection/>
    </xf>
    <xf numFmtId="0" fontId="19" fillId="0" borderId="31" xfId="52" applyFont="1" applyFill="1" applyBorder="1">
      <alignment/>
      <protection/>
    </xf>
    <xf numFmtId="0" fontId="19" fillId="0" borderId="35" xfId="52" applyFont="1" applyFill="1" applyBorder="1">
      <alignment/>
      <protection/>
    </xf>
    <xf numFmtId="0" fontId="19" fillId="0" borderId="0" xfId="52" applyFont="1" applyFill="1" applyBorder="1">
      <alignment/>
      <protection/>
    </xf>
    <xf numFmtId="2" fontId="19" fillId="0" borderId="36" xfId="52" applyNumberFormat="1" applyFont="1" applyFill="1" applyBorder="1">
      <alignment/>
      <protection/>
    </xf>
    <xf numFmtId="2" fontId="19" fillId="0" borderId="37" xfId="52" applyNumberFormat="1" applyFont="1" applyFill="1" applyBorder="1">
      <alignment/>
      <protection/>
    </xf>
    <xf numFmtId="0" fontId="18" fillId="0" borderId="28" xfId="52" applyFont="1" applyFill="1" applyBorder="1">
      <alignment/>
      <protection/>
    </xf>
    <xf numFmtId="2" fontId="18" fillId="0" borderId="37" xfId="52" applyNumberFormat="1" applyFont="1" applyFill="1" applyBorder="1">
      <alignment/>
      <protection/>
    </xf>
    <xf numFmtId="0" fontId="18" fillId="0" borderId="38" xfId="52" applyFont="1" applyFill="1" applyBorder="1">
      <alignment/>
      <protection/>
    </xf>
    <xf numFmtId="0" fontId="19" fillId="0" borderId="39" xfId="52" applyFont="1" applyFill="1" applyBorder="1">
      <alignment/>
      <protection/>
    </xf>
    <xf numFmtId="2" fontId="19" fillId="0" borderId="40" xfId="52" applyNumberFormat="1" applyFont="1" applyFill="1" applyBorder="1">
      <alignment/>
      <protection/>
    </xf>
    <xf numFmtId="2" fontId="19" fillId="0" borderId="17" xfId="52" applyNumberFormat="1" applyFont="1" applyFill="1" applyBorder="1">
      <alignment/>
      <protection/>
    </xf>
    <xf numFmtId="0" fontId="17" fillId="0" borderId="0" xfId="52" applyFill="1">
      <alignment/>
      <protection/>
    </xf>
    <xf numFmtId="0" fontId="19" fillId="0" borderId="41" xfId="52" applyFont="1" applyFill="1" applyBorder="1" applyAlignment="1">
      <alignment/>
      <protection/>
    </xf>
    <xf numFmtId="2" fontId="19" fillId="0" borderId="42" xfId="52" applyNumberFormat="1" applyFont="1" applyFill="1" applyBorder="1">
      <alignment/>
      <protection/>
    </xf>
    <xf numFmtId="0" fontId="19" fillId="0" borderId="43" xfId="52" applyFont="1" applyFill="1" applyBorder="1">
      <alignment/>
      <protection/>
    </xf>
    <xf numFmtId="0" fontId="19" fillId="0" borderId="41" xfId="52" applyFont="1" applyFill="1" applyBorder="1">
      <alignment/>
      <protection/>
    </xf>
    <xf numFmtId="0" fontId="19" fillId="0" borderId="44" xfId="52" applyFont="1" applyFill="1" applyBorder="1">
      <alignment/>
      <protection/>
    </xf>
    <xf numFmtId="2" fontId="19" fillId="0" borderId="45" xfId="52" applyNumberFormat="1" applyFont="1" applyFill="1" applyBorder="1">
      <alignment/>
      <protection/>
    </xf>
    <xf numFmtId="0" fontId="18" fillId="0" borderId="46" xfId="52" applyFont="1" applyFill="1" applyBorder="1">
      <alignment/>
      <protection/>
    </xf>
    <xf numFmtId="0" fontId="19" fillId="0" borderId="47" xfId="52" applyFont="1" applyFill="1" applyBorder="1" applyAlignment="1">
      <alignment/>
      <protection/>
    </xf>
    <xf numFmtId="2" fontId="19" fillId="0" borderId="0" xfId="52" applyNumberFormat="1" applyFont="1" applyFill="1" applyBorder="1">
      <alignment/>
      <protection/>
    </xf>
    <xf numFmtId="0" fontId="17" fillId="0" borderId="0" xfId="52" applyFont="1" applyFill="1">
      <alignment/>
      <protection/>
    </xf>
    <xf numFmtId="0" fontId="17" fillId="0" borderId="0" xfId="52" applyFont="1" applyFill="1" applyAlignment="1">
      <alignment vertical="center" wrapText="1"/>
      <protection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3" fillId="0" borderId="4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2" fontId="18" fillId="0" borderId="49" xfId="0" applyNumberFormat="1" applyFont="1" applyBorder="1" applyAlignment="1">
      <alignment horizontal="center" vertical="center"/>
    </xf>
    <xf numFmtId="2" fontId="18" fillId="0" borderId="50" xfId="0" applyNumberFormat="1" applyFont="1" applyBorder="1" applyAlignment="1">
      <alignment horizontal="center" vertical="center"/>
    </xf>
    <xf numFmtId="2" fontId="18" fillId="0" borderId="51" xfId="0" applyNumberFormat="1" applyFont="1" applyBorder="1" applyAlignment="1">
      <alignment horizontal="center" vertical="center"/>
    </xf>
    <xf numFmtId="2" fontId="18" fillId="0" borderId="52" xfId="0" applyNumberFormat="1" applyFont="1" applyBorder="1" applyAlignment="1">
      <alignment horizontal="center" vertical="center"/>
    </xf>
    <xf numFmtId="2" fontId="18" fillId="0" borderId="53" xfId="0" applyNumberFormat="1" applyFont="1" applyBorder="1" applyAlignment="1">
      <alignment horizontal="center" vertical="center"/>
    </xf>
    <xf numFmtId="2" fontId="18" fillId="0" borderId="48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8" fillId="0" borderId="49" xfId="52" applyFont="1" applyFill="1" applyBorder="1" applyAlignment="1">
      <alignment horizontal="center" vertical="center"/>
      <protection/>
    </xf>
    <xf numFmtId="0" fontId="17" fillId="0" borderId="0" xfId="52" applyFont="1" applyFill="1" applyAlignment="1">
      <alignment horizontal="center" wrapText="1"/>
      <protection/>
    </xf>
    <xf numFmtId="0" fontId="17" fillId="0" borderId="49" xfId="52" applyFont="1" applyFill="1" applyBorder="1" applyAlignment="1">
      <alignment horizontal="center"/>
      <protection/>
    </xf>
    <xf numFmtId="0" fontId="17" fillId="0" borderId="49" xfId="52" applyFill="1" applyBorder="1" applyAlignment="1">
      <alignment horizontal="center"/>
      <protection/>
    </xf>
    <xf numFmtId="0" fontId="19" fillId="0" borderId="56" xfId="52" applyFont="1" applyFill="1" applyBorder="1" applyAlignment="1">
      <alignment horizontal="center"/>
      <protection/>
    </xf>
    <xf numFmtId="0" fontId="19" fillId="0" borderId="57" xfId="52" applyFont="1" applyFill="1" applyBorder="1" applyAlignment="1">
      <alignment horizontal="center"/>
      <protection/>
    </xf>
    <xf numFmtId="2" fontId="20" fillId="0" borderId="58" xfId="52" applyNumberFormat="1" applyFont="1" applyFill="1" applyBorder="1" applyAlignment="1">
      <alignment horizont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20" fillId="0" borderId="59" xfId="52" applyFont="1" applyFill="1" applyBorder="1" applyAlignment="1">
      <alignment horizontal="right"/>
      <protection/>
    </xf>
    <xf numFmtId="2" fontId="20" fillId="0" borderId="60" xfId="52" applyNumberFormat="1" applyFont="1" applyFill="1" applyBorder="1" applyAlignment="1">
      <alignment horizontal="center"/>
      <protection/>
    </xf>
    <xf numFmtId="0" fontId="18" fillId="0" borderId="61" xfId="52" applyFont="1" applyFill="1" applyBorder="1" applyAlignment="1">
      <alignment horizontal="center"/>
      <protection/>
    </xf>
    <xf numFmtId="0" fontId="18" fillId="0" borderId="62" xfId="52" applyFont="1" applyFill="1" applyBorder="1" applyAlignment="1">
      <alignment horizontal="center"/>
      <protection/>
    </xf>
    <xf numFmtId="2" fontId="18" fillId="0" borderId="50" xfId="0" applyNumberFormat="1" applyFont="1" applyBorder="1" applyAlignment="1">
      <alignment horizontal="center" vertical="center"/>
    </xf>
    <xf numFmtId="2" fontId="18" fillId="0" borderId="54" xfId="0" applyNumberFormat="1" applyFont="1" applyBorder="1" applyAlignment="1">
      <alignment horizontal="center" vertical="center"/>
    </xf>
    <xf numFmtId="2" fontId="18" fillId="0" borderId="52" xfId="0" applyNumberFormat="1" applyFont="1" applyBorder="1" applyAlignment="1">
      <alignment horizontal="center" vertical="center"/>
    </xf>
    <xf numFmtId="2" fontId="18" fillId="0" borderId="55" xfId="0" applyNumberFormat="1" applyFont="1" applyBorder="1" applyAlignment="1">
      <alignment horizontal="center" vertical="center"/>
    </xf>
    <xf numFmtId="2" fontId="18" fillId="0" borderId="54" xfId="0" applyNumberFormat="1" applyFont="1" applyBorder="1" applyAlignment="1">
      <alignment horizontal="center" vertical="center"/>
    </xf>
    <xf numFmtId="2" fontId="18" fillId="0" borderId="55" xfId="0" applyNumberFormat="1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0" fillId="0" borderId="63" xfId="52" applyFont="1" applyFill="1" applyBorder="1" applyAlignment="1">
      <alignment horizontal="right"/>
      <protection/>
    </xf>
    <xf numFmtId="2" fontId="20" fillId="0" borderId="64" xfId="52" applyNumberFormat="1" applyFont="1" applyFill="1" applyBorder="1" applyAlignment="1">
      <alignment horizontal="center"/>
      <protection/>
    </xf>
    <xf numFmtId="0" fontId="19" fillId="0" borderId="12" xfId="52" applyFont="1" applyFill="1" applyBorder="1" applyAlignment="1">
      <alignment horizontal="center"/>
      <protection/>
    </xf>
    <xf numFmtId="0" fontId="19" fillId="0" borderId="65" xfId="52" applyFont="1" applyFill="1" applyBorder="1" applyAlignment="1">
      <alignment horizontal="center"/>
      <protection/>
    </xf>
    <xf numFmtId="0" fontId="19" fillId="0" borderId="31" xfId="52" applyFont="1" applyFill="1" applyBorder="1" applyAlignment="1">
      <alignment horizontal="center"/>
      <protection/>
    </xf>
    <xf numFmtId="0" fontId="19" fillId="0" borderId="66" xfId="52" applyFont="1" applyFill="1" applyBorder="1" applyAlignment="1">
      <alignment horizontal="center"/>
      <protection/>
    </xf>
    <xf numFmtId="0" fontId="19" fillId="0" borderId="67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40">
      <selection activeCell="I66" sqref="I66"/>
    </sheetView>
  </sheetViews>
  <sheetFormatPr defaultColWidth="9.140625" defaultRowHeight="15"/>
  <cols>
    <col min="1" max="1" width="11.7109375" style="2" customWidth="1"/>
    <col min="2" max="4" width="9.140625" style="2" customWidth="1"/>
    <col min="5" max="5" width="14.421875" style="2" customWidth="1"/>
    <col min="6" max="7" width="9.140625" style="2" customWidth="1"/>
    <col min="8" max="8" width="11.140625" style="2" customWidth="1"/>
    <col min="9" max="10" width="9.140625" style="2" customWidth="1"/>
    <col min="11" max="11" width="11.421875" style="2" customWidth="1"/>
    <col min="12" max="12" width="10.421875" style="2" customWidth="1"/>
    <col min="13" max="13" width="9.140625" style="2" customWidth="1"/>
    <col min="14" max="14" width="11.28125" style="2" customWidth="1"/>
    <col min="15" max="16384" width="9.140625" style="2" customWidth="1"/>
  </cols>
  <sheetData>
    <row r="1" spans="1:14" ht="15.75" thickBot="1">
      <c r="A1" s="105" t="s">
        <v>14</v>
      </c>
      <c r="B1" s="105"/>
      <c r="C1" s="105"/>
      <c r="D1" s="3"/>
      <c r="E1" s="3"/>
      <c r="F1" s="3"/>
      <c r="G1" s="3"/>
      <c r="H1" s="3"/>
      <c r="I1" s="48"/>
      <c r="J1" s="48"/>
      <c r="K1" s="48"/>
      <c r="L1" s="48"/>
      <c r="M1" s="48"/>
      <c r="N1" s="48"/>
    </row>
    <row r="2" spans="1:14" ht="15">
      <c r="A2" s="4"/>
      <c r="B2" s="106" t="s">
        <v>0</v>
      </c>
      <c r="C2" s="106"/>
      <c r="D2" s="106"/>
      <c r="E2" s="106"/>
      <c r="F2" s="106"/>
      <c r="G2" s="106"/>
      <c r="H2" s="106"/>
      <c r="I2" s="107" t="s">
        <v>1</v>
      </c>
      <c r="J2" s="107"/>
      <c r="K2" s="107"/>
      <c r="L2" s="107"/>
      <c r="M2" s="107"/>
      <c r="N2" s="107"/>
    </row>
    <row r="3" spans="1:14" ht="15.75" thickBot="1">
      <c r="A3" s="5" t="s">
        <v>2</v>
      </c>
      <c r="B3" s="103" t="s">
        <v>3</v>
      </c>
      <c r="C3" s="103"/>
      <c r="D3" s="103"/>
      <c r="E3" s="103"/>
      <c r="F3" s="103"/>
      <c r="G3" s="6" t="s">
        <v>4</v>
      </c>
      <c r="H3" s="7" t="s">
        <v>5</v>
      </c>
      <c r="I3" s="104" t="s">
        <v>3</v>
      </c>
      <c r="J3" s="104"/>
      <c r="K3" s="104"/>
      <c r="L3" s="104"/>
      <c r="M3" s="104"/>
      <c r="N3" s="8" t="s">
        <v>5</v>
      </c>
    </row>
    <row r="4" spans="1:14" ht="15">
      <c r="A4" s="9" t="s">
        <v>6</v>
      </c>
      <c r="B4" s="10"/>
      <c r="C4" s="11"/>
      <c r="D4" s="11"/>
      <c r="E4" s="12"/>
      <c r="F4" s="12"/>
      <c r="G4" s="13"/>
      <c r="H4" s="14"/>
      <c r="I4" s="15" t="s">
        <v>36</v>
      </c>
      <c r="J4" s="16"/>
      <c r="K4" s="16"/>
      <c r="L4" s="16"/>
      <c r="M4" s="17"/>
      <c r="N4" s="18"/>
    </row>
    <row r="5" spans="1:14" ht="15">
      <c r="A5" s="19"/>
      <c r="B5" s="10"/>
      <c r="C5" s="11"/>
      <c r="D5" s="11"/>
      <c r="E5" s="12"/>
      <c r="F5" s="12"/>
      <c r="G5" s="13"/>
      <c r="H5" s="14"/>
      <c r="I5" s="20" t="s">
        <v>18</v>
      </c>
      <c r="J5" s="21"/>
      <c r="K5" s="21"/>
      <c r="L5" s="21"/>
      <c r="M5" s="22"/>
      <c r="N5" s="23"/>
    </row>
    <row r="6" spans="1:14" ht="15">
      <c r="A6" s="19"/>
      <c r="B6" s="10"/>
      <c r="C6" s="11"/>
      <c r="D6" s="11"/>
      <c r="E6" s="11"/>
      <c r="F6" s="24"/>
      <c r="G6" s="25"/>
      <c r="H6" s="14"/>
      <c r="I6" s="26" t="s">
        <v>15</v>
      </c>
      <c r="J6" s="11"/>
      <c r="K6" s="11"/>
      <c r="L6" s="11"/>
      <c r="M6" s="24"/>
      <c r="N6" s="27">
        <v>831.54</v>
      </c>
    </row>
    <row r="7" spans="1:14" ht="15">
      <c r="A7" s="19"/>
      <c r="B7" s="10"/>
      <c r="C7" s="11"/>
      <c r="D7" s="11"/>
      <c r="E7" s="11"/>
      <c r="F7" s="24"/>
      <c r="G7" s="25"/>
      <c r="H7" s="14"/>
      <c r="I7" s="26" t="s">
        <v>16</v>
      </c>
      <c r="J7" s="11"/>
      <c r="K7" s="11"/>
      <c r="L7" s="11"/>
      <c r="M7" s="24"/>
      <c r="N7" s="27">
        <v>965.31</v>
      </c>
    </row>
    <row r="8" spans="1:14" ht="15">
      <c r="A8" s="19"/>
      <c r="B8" s="10"/>
      <c r="C8" s="11"/>
      <c r="D8" s="11"/>
      <c r="E8" s="11"/>
      <c r="F8" s="24"/>
      <c r="G8" s="25"/>
      <c r="H8" s="14"/>
      <c r="I8" s="26" t="s">
        <v>17</v>
      </c>
      <c r="J8" s="11"/>
      <c r="K8" s="11"/>
      <c r="L8" s="11"/>
      <c r="M8" s="24"/>
      <c r="N8" s="27">
        <v>5048.8</v>
      </c>
    </row>
    <row r="9" spans="1:14" ht="15.75" thickBot="1">
      <c r="A9" s="19"/>
      <c r="B9" s="10"/>
      <c r="C9" s="11"/>
      <c r="D9" s="11"/>
      <c r="E9" s="11"/>
      <c r="F9" s="24"/>
      <c r="G9" s="25"/>
      <c r="H9" s="14"/>
      <c r="I9" s="28" t="s">
        <v>37</v>
      </c>
      <c r="J9" s="11"/>
      <c r="K9" s="11"/>
      <c r="L9" s="11"/>
      <c r="M9" s="24"/>
      <c r="N9" s="29">
        <v>990.35</v>
      </c>
    </row>
    <row r="10" spans="1:14" ht="15.75" thickBot="1">
      <c r="A10" s="30"/>
      <c r="B10" s="31"/>
      <c r="C10" s="32"/>
      <c r="D10" s="32"/>
      <c r="E10" s="32"/>
      <c r="F10" s="33"/>
      <c r="G10" s="31"/>
      <c r="H10" s="34">
        <f>SUM(H4:H9)</f>
        <v>0</v>
      </c>
      <c r="I10" s="50"/>
      <c r="J10" s="51"/>
      <c r="K10" s="51"/>
      <c r="L10" s="51"/>
      <c r="M10" s="52"/>
      <c r="N10" s="53">
        <f>SUM(N4:N9)</f>
        <v>7836</v>
      </c>
    </row>
    <row r="11" spans="1:14" ht="15.75" thickBot="1">
      <c r="A11" s="105" t="str">
        <f>A1</f>
        <v>ЛЕНИНА 6</v>
      </c>
      <c r="B11" s="105"/>
      <c r="C11" s="105"/>
      <c r="D11" s="3"/>
      <c r="E11" s="3"/>
      <c r="F11" s="3"/>
      <c r="G11" s="3"/>
      <c r="H11" s="3"/>
      <c r="I11" s="48"/>
      <c r="J11" s="48"/>
      <c r="K11" s="48"/>
      <c r="L11" s="48"/>
      <c r="M11" s="48"/>
      <c r="N11" s="48"/>
    </row>
    <row r="12" spans="1:14" ht="15">
      <c r="A12" s="4"/>
      <c r="B12" s="106" t="s">
        <v>0</v>
      </c>
      <c r="C12" s="106"/>
      <c r="D12" s="106"/>
      <c r="E12" s="106"/>
      <c r="F12" s="106"/>
      <c r="G12" s="106"/>
      <c r="H12" s="106"/>
      <c r="I12" s="107" t="s">
        <v>1</v>
      </c>
      <c r="J12" s="107"/>
      <c r="K12" s="107"/>
      <c r="L12" s="107"/>
      <c r="M12" s="107"/>
      <c r="N12" s="107"/>
    </row>
    <row r="13" spans="1:14" ht="15.75" thickBot="1">
      <c r="A13" s="5" t="s">
        <v>2</v>
      </c>
      <c r="B13" s="103" t="s">
        <v>3</v>
      </c>
      <c r="C13" s="103"/>
      <c r="D13" s="103"/>
      <c r="E13" s="103"/>
      <c r="F13" s="103"/>
      <c r="G13" s="6" t="s">
        <v>4</v>
      </c>
      <c r="H13" s="7" t="s">
        <v>5</v>
      </c>
      <c r="I13" s="104" t="s">
        <v>3</v>
      </c>
      <c r="J13" s="104"/>
      <c r="K13" s="104"/>
      <c r="L13" s="104"/>
      <c r="M13" s="104"/>
      <c r="N13" s="8" t="s">
        <v>5</v>
      </c>
    </row>
    <row r="14" spans="1:14" ht="15">
      <c r="A14" s="9" t="s">
        <v>7</v>
      </c>
      <c r="B14" s="10" t="s">
        <v>25</v>
      </c>
      <c r="C14" s="11"/>
      <c r="D14" s="11"/>
      <c r="E14" s="11"/>
      <c r="F14" s="11"/>
      <c r="G14" s="13"/>
      <c r="H14" s="14">
        <v>140.33</v>
      </c>
      <c r="I14" s="15" t="s">
        <v>36</v>
      </c>
      <c r="J14" s="16"/>
      <c r="K14" s="16"/>
      <c r="L14" s="16"/>
      <c r="M14" s="17"/>
      <c r="N14" s="18"/>
    </row>
    <row r="15" spans="1:14" ht="15">
      <c r="A15" s="19"/>
      <c r="B15" s="10"/>
      <c r="C15" s="11"/>
      <c r="D15" s="11"/>
      <c r="E15" s="11"/>
      <c r="F15" s="11"/>
      <c r="G15" s="13"/>
      <c r="H15" s="14"/>
      <c r="I15" s="20" t="s">
        <v>18</v>
      </c>
      <c r="J15" s="21"/>
      <c r="K15" s="21"/>
      <c r="L15" s="21"/>
      <c r="M15" s="22"/>
      <c r="N15" s="23"/>
    </row>
    <row r="16" spans="1:14" ht="15">
      <c r="A16" s="19"/>
      <c r="B16" s="10"/>
      <c r="C16" s="11"/>
      <c r="D16" s="11"/>
      <c r="E16" s="11"/>
      <c r="F16" s="11"/>
      <c r="G16" s="13"/>
      <c r="H16" s="14"/>
      <c r="I16" s="26" t="s">
        <v>15</v>
      </c>
      <c r="J16" s="38"/>
      <c r="K16" s="38"/>
      <c r="L16" s="38"/>
      <c r="M16" s="38"/>
      <c r="N16" s="39">
        <v>831.54</v>
      </c>
    </row>
    <row r="17" spans="1:14" ht="15">
      <c r="A17" s="19"/>
      <c r="B17" s="10"/>
      <c r="C17" s="11"/>
      <c r="D17" s="11"/>
      <c r="E17" s="11"/>
      <c r="F17" s="11"/>
      <c r="G17" s="13"/>
      <c r="H17" s="14"/>
      <c r="I17" s="26" t="s">
        <v>16</v>
      </c>
      <c r="J17" s="38"/>
      <c r="K17" s="38"/>
      <c r="L17" s="38"/>
      <c r="M17" s="38"/>
      <c r="N17" s="40">
        <v>965.31</v>
      </c>
    </row>
    <row r="18" spans="1:14" ht="15">
      <c r="A18" s="19"/>
      <c r="B18" s="10"/>
      <c r="C18" s="11"/>
      <c r="D18" s="11"/>
      <c r="E18" s="11"/>
      <c r="F18" s="11"/>
      <c r="G18" s="13"/>
      <c r="H18" s="14"/>
      <c r="I18" s="26" t="s">
        <v>17</v>
      </c>
      <c r="J18" s="38"/>
      <c r="K18" s="38"/>
      <c r="L18" s="38"/>
      <c r="M18" s="38"/>
      <c r="N18" s="40">
        <v>5048.8</v>
      </c>
    </row>
    <row r="19" spans="1:14" ht="15">
      <c r="A19" s="19"/>
      <c r="B19" s="10"/>
      <c r="C19" s="11"/>
      <c r="D19" s="11"/>
      <c r="E19" s="11"/>
      <c r="F19" s="11"/>
      <c r="G19" s="13"/>
      <c r="H19" s="14"/>
      <c r="I19" s="41" t="s">
        <v>19</v>
      </c>
      <c r="J19" s="11"/>
      <c r="K19" s="11"/>
      <c r="L19" s="11"/>
      <c r="M19" s="11"/>
      <c r="N19" s="42">
        <v>505.73</v>
      </c>
    </row>
    <row r="20" spans="1:14" ht="15">
      <c r="A20" s="19"/>
      <c r="B20" s="10"/>
      <c r="C20" s="11"/>
      <c r="D20" s="11"/>
      <c r="E20" s="11"/>
      <c r="F20" s="11"/>
      <c r="G20" s="13"/>
      <c r="H20" s="14"/>
      <c r="I20" s="28" t="s">
        <v>37</v>
      </c>
      <c r="J20" s="11"/>
      <c r="K20" s="11"/>
      <c r="L20" s="11"/>
      <c r="M20" s="24"/>
      <c r="N20" s="14">
        <v>983.42</v>
      </c>
    </row>
    <row r="21" spans="1:14" ht="15.75" thickBot="1">
      <c r="A21" s="19"/>
      <c r="B21" s="10"/>
      <c r="C21" s="11"/>
      <c r="D21" s="11"/>
      <c r="E21" s="11"/>
      <c r="F21" s="11"/>
      <c r="G21" s="13"/>
      <c r="H21" s="14"/>
      <c r="I21" s="41" t="s">
        <v>20</v>
      </c>
      <c r="J21" s="11"/>
      <c r="K21" s="11"/>
      <c r="L21" s="11"/>
      <c r="M21" s="24"/>
      <c r="N21" s="14">
        <v>633.89</v>
      </c>
    </row>
    <row r="22" spans="1:14" ht="15.75" thickBot="1">
      <c r="A22" s="30"/>
      <c r="B22" s="31"/>
      <c r="C22" s="32"/>
      <c r="D22" s="32"/>
      <c r="E22" s="32"/>
      <c r="F22" s="54"/>
      <c r="G22" s="43"/>
      <c r="H22" s="34">
        <f>SUM(H14:H21)</f>
        <v>140.33</v>
      </c>
      <c r="I22" s="50"/>
      <c r="J22" s="51"/>
      <c r="K22" s="51"/>
      <c r="L22" s="51"/>
      <c r="M22" s="52"/>
      <c r="N22" s="53">
        <f>SUM(N14:N21)</f>
        <v>8968.689999999999</v>
      </c>
    </row>
    <row r="23" spans="1:14" ht="15.75" thickBot="1">
      <c r="A23" s="105" t="str">
        <f>A1</f>
        <v>ЛЕНИНА 6</v>
      </c>
      <c r="B23" s="105"/>
      <c r="C23" s="105"/>
      <c r="D23" s="3"/>
      <c r="E23" s="3"/>
      <c r="F23" s="3"/>
      <c r="G23" s="3"/>
      <c r="H23" s="3"/>
      <c r="I23" s="55"/>
      <c r="J23" s="55"/>
      <c r="K23" s="55"/>
      <c r="L23" s="55"/>
      <c r="M23" s="55"/>
      <c r="N23" s="55"/>
    </row>
    <row r="24" spans="1:14" ht="15">
      <c r="A24" s="4"/>
      <c r="B24" s="106" t="s">
        <v>0</v>
      </c>
      <c r="C24" s="106"/>
      <c r="D24" s="106"/>
      <c r="E24" s="106"/>
      <c r="F24" s="106"/>
      <c r="G24" s="106"/>
      <c r="H24" s="106"/>
      <c r="I24" s="107" t="s">
        <v>1</v>
      </c>
      <c r="J24" s="107"/>
      <c r="K24" s="107"/>
      <c r="L24" s="107"/>
      <c r="M24" s="107"/>
      <c r="N24" s="107"/>
    </row>
    <row r="25" spans="1:14" ht="15.75" thickBot="1">
      <c r="A25" s="5" t="s">
        <v>2</v>
      </c>
      <c r="B25" s="103" t="s">
        <v>3</v>
      </c>
      <c r="C25" s="103"/>
      <c r="D25" s="103"/>
      <c r="E25" s="103"/>
      <c r="F25" s="103"/>
      <c r="G25" s="6" t="s">
        <v>4</v>
      </c>
      <c r="H25" s="7" t="s">
        <v>5</v>
      </c>
      <c r="I25" s="104" t="s">
        <v>3</v>
      </c>
      <c r="J25" s="104"/>
      <c r="K25" s="104"/>
      <c r="L25" s="104"/>
      <c r="M25" s="104"/>
      <c r="N25" s="8" t="s">
        <v>5</v>
      </c>
    </row>
    <row r="26" spans="1:14" ht="15">
      <c r="A26" s="9" t="s">
        <v>8</v>
      </c>
      <c r="B26" s="10"/>
      <c r="C26" s="11"/>
      <c r="D26" s="11"/>
      <c r="E26" s="11"/>
      <c r="F26" s="11"/>
      <c r="G26" s="13"/>
      <c r="H26" s="14"/>
      <c r="I26" s="15" t="s">
        <v>36</v>
      </c>
      <c r="J26" s="16"/>
      <c r="K26" s="16"/>
      <c r="L26" s="16"/>
      <c r="M26" s="44"/>
      <c r="N26" s="18"/>
    </row>
    <row r="27" spans="1:14" ht="15">
      <c r="A27" s="19"/>
      <c r="B27" s="10"/>
      <c r="C27" s="11"/>
      <c r="D27" s="11"/>
      <c r="E27" s="12"/>
      <c r="F27" s="12"/>
      <c r="G27" s="13"/>
      <c r="H27" s="14"/>
      <c r="I27" s="20" t="s">
        <v>18</v>
      </c>
      <c r="J27" s="21"/>
      <c r="K27" s="21"/>
      <c r="L27" s="21"/>
      <c r="M27" s="22"/>
      <c r="N27" s="23"/>
    </row>
    <row r="28" spans="1:14" ht="15">
      <c r="A28" s="19"/>
      <c r="B28" s="10"/>
      <c r="C28" s="11"/>
      <c r="D28" s="11"/>
      <c r="E28" s="11"/>
      <c r="F28" s="11"/>
      <c r="G28" s="13"/>
      <c r="H28" s="14"/>
      <c r="I28" s="26" t="s">
        <v>15</v>
      </c>
      <c r="J28" s="11"/>
      <c r="K28" s="11"/>
      <c r="L28" s="11"/>
      <c r="M28" s="24"/>
      <c r="N28" s="45">
        <v>831.54</v>
      </c>
    </row>
    <row r="29" spans="1:14" ht="15">
      <c r="A29" s="19"/>
      <c r="B29" s="10"/>
      <c r="C29" s="11"/>
      <c r="D29" s="11"/>
      <c r="E29" s="11"/>
      <c r="F29" s="11"/>
      <c r="G29" s="13"/>
      <c r="H29" s="14"/>
      <c r="I29" s="26" t="s">
        <v>16</v>
      </c>
      <c r="J29" s="11"/>
      <c r="K29" s="11"/>
      <c r="L29" s="11"/>
      <c r="M29" s="24"/>
      <c r="N29" s="46">
        <v>965.31</v>
      </c>
    </row>
    <row r="30" spans="1:14" ht="15">
      <c r="A30" s="19"/>
      <c r="B30" s="10"/>
      <c r="C30" s="11"/>
      <c r="D30" s="11"/>
      <c r="E30" s="12"/>
      <c r="F30" s="12"/>
      <c r="G30" s="13"/>
      <c r="H30" s="14"/>
      <c r="I30" s="26" t="s">
        <v>17</v>
      </c>
      <c r="J30" s="11"/>
      <c r="K30" s="11"/>
      <c r="L30" s="11"/>
      <c r="M30" s="24"/>
      <c r="N30" s="46">
        <v>5048.8</v>
      </c>
    </row>
    <row r="31" spans="1:14" ht="15.75" customHeight="1" thickBot="1">
      <c r="A31" s="19"/>
      <c r="B31" s="10"/>
      <c r="C31" s="11"/>
      <c r="D31" s="11"/>
      <c r="E31" s="12"/>
      <c r="F31" s="12"/>
      <c r="G31" s="13"/>
      <c r="H31" s="14"/>
      <c r="I31" s="28" t="s">
        <v>37</v>
      </c>
      <c r="J31" s="11"/>
      <c r="K31" s="11"/>
      <c r="L31" s="11"/>
      <c r="M31" s="24"/>
      <c r="N31" s="14">
        <v>5375.66</v>
      </c>
    </row>
    <row r="32" spans="1:14" ht="15.75" thickBot="1">
      <c r="A32" s="30"/>
      <c r="B32" s="31"/>
      <c r="C32" s="32"/>
      <c r="D32" s="32"/>
      <c r="E32" s="32"/>
      <c r="F32" s="54"/>
      <c r="G32" s="10"/>
      <c r="H32" s="49"/>
      <c r="I32" s="35"/>
      <c r="J32" s="36"/>
      <c r="K32" s="36"/>
      <c r="L32" s="36"/>
      <c r="M32" s="37"/>
      <c r="N32" s="34">
        <f>SUM(N26:N31)</f>
        <v>12221.31</v>
      </c>
    </row>
    <row r="33" spans="1:14" ht="15.75" thickBot="1">
      <c r="A33" s="11"/>
      <c r="B33" s="10"/>
      <c r="C33" s="11"/>
      <c r="D33" s="11"/>
      <c r="E33" s="11"/>
      <c r="F33" s="11"/>
      <c r="G33" s="85" t="s">
        <v>26</v>
      </c>
      <c r="H33" s="86"/>
      <c r="I33" s="85" t="s">
        <v>27</v>
      </c>
      <c r="J33" s="86"/>
      <c r="K33" s="38"/>
      <c r="L33" s="38"/>
      <c r="M33" s="38"/>
      <c r="N33" s="56"/>
    </row>
    <row r="34" spans="1:14" ht="15.75" thickBot="1">
      <c r="A34" s="89" t="s">
        <v>21</v>
      </c>
      <c r="B34" s="89"/>
      <c r="C34" s="89"/>
      <c r="D34" s="89"/>
      <c r="E34" s="89"/>
      <c r="F34" s="101"/>
      <c r="G34" s="87">
        <f>H10+H22+H32</f>
        <v>140.33</v>
      </c>
      <c r="H34" s="87"/>
      <c r="I34" s="87">
        <f>G34*1.18</f>
        <v>165.5894</v>
      </c>
      <c r="J34" s="87"/>
      <c r="K34" s="47"/>
      <c r="L34" s="47"/>
      <c r="M34" s="47"/>
      <c r="N34" s="47"/>
    </row>
    <row r="35" spans="1:14" ht="16.5" thickBot="1" thickTop="1">
      <c r="A35" s="89" t="s">
        <v>22</v>
      </c>
      <c r="B35" s="89"/>
      <c r="C35" s="89"/>
      <c r="D35" s="89"/>
      <c r="E35" s="89"/>
      <c r="F35" s="89"/>
      <c r="G35" s="102">
        <f>N10+N22+N32</f>
        <v>29026</v>
      </c>
      <c r="H35" s="102"/>
      <c r="I35" s="87">
        <f>G35*1.18</f>
        <v>34250.68</v>
      </c>
      <c r="J35" s="87"/>
      <c r="K35" s="47"/>
      <c r="L35" s="47"/>
      <c r="M35" s="47"/>
      <c r="N35" s="47"/>
    </row>
    <row r="36" spans="1:10" ht="16.5" thickBot="1" thickTop="1">
      <c r="A36" s="89" t="s">
        <v>23</v>
      </c>
      <c r="B36" s="89"/>
      <c r="C36" s="89"/>
      <c r="D36" s="89"/>
      <c r="E36" s="89"/>
      <c r="F36" s="89"/>
      <c r="G36" s="90">
        <f>G34+G35</f>
        <v>29166.33</v>
      </c>
      <c r="H36" s="90"/>
      <c r="I36" s="87">
        <f>G36*1.18</f>
        <v>34416.2694</v>
      </c>
      <c r="J36" s="87"/>
    </row>
    <row r="39" spans="1:14" ht="15">
      <c r="A39" s="88" t="s">
        <v>9</v>
      </c>
      <c r="B39" s="88"/>
      <c r="C39" s="88"/>
      <c r="D39" s="88"/>
      <c r="E39" s="88"/>
      <c r="F39" s="88"/>
      <c r="G39" s="88"/>
      <c r="H39" s="88"/>
      <c r="I39" s="88"/>
      <c r="J39" s="88"/>
      <c r="K39" s="47"/>
      <c r="L39" s="47"/>
      <c r="M39" s="47"/>
      <c r="N39" s="47"/>
    </row>
    <row r="40" spans="1:14" ht="15">
      <c r="A40" s="88" t="s">
        <v>13</v>
      </c>
      <c r="B40" s="88"/>
      <c r="C40" s="88"/>
      <c r="D40" s="88"/>
      <c r="E40" s="88"/>
      <c r="F40" s="88"/>
      <c r="G40" s="88"/>
      <c r="H40" s="88"/>
      <c r="I40" s="88"/>
      <c r="J40" s="88"/>
      <c r="K40" s="47"/>
      <c r="L40" s="47"/>
      <c r="M40" s="47"/>
      <c r="N40" s="47"/>
    </row>
    <row r="41" spans="1:14" ht="15">
      <c r="A41" s="88" t="s">
        <v>28</v>
      </c>
      <c r="B41" s="88"/>
      <c r="C41" s="88"/>
      <c r="D41" s="88"/>
      <c r="E41" s="88"/>
      <c r="F41" s="88"/>
      <c r="G41" s="88"/>
      <c r="H41" s="88"/>
      <c r="I41" s="88"/>
      <c r="J41" s="88"/>
      <c r="K41" s="47"/>
      <c r="L41" s="47"/>
      <c r="M41" s="47"/>
      <c r="N41" s="47"/>
    </row>
    <row r="42" spans="1:14" ht="15">
      <c r="A42" s="88" t="s">
        <v>35</v>
      </c>
      <c r="B42" s="88"/>
      <c r="C42" s="88"/>
      <c r="D42" s="88"/>
      <c r="E42" s="88"/>
      <c r="F42" s="88"/>
      <c r="G42" s="88"/>
      <c r="H42" s="88"/>
      <c r="I42" s="88"/>
      <c r="J42" s="88"/>
      <c r="K42" s="47"/>
      <c r="L42" s="47"/>
      <c r="M42" s="47"/>
      <c r="N42" s="47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47"/>
      <c r="L43" s="47"/>
    </row>
    <row r="44" spans="1:12" ht="15" customHeight="1">
      <c r="A44" s="1"/>
      <c r="B44" s="73" t="s">
        <v>10</v>
      </c>
      <c r="C44" s="74"/>
      <c r="D44" s="73" t="s">
        <v>11</v>
      </c>
      <c r="E44" s="74"/>
      <c r="F44" s="73" t="s">
        <v>12</v>
      </c>
      <c r="G44" s="99"/>
      <c r="H44" s="77" t="s">
        <v>29</v>
      </c>
      <c r="I44" s="99"/>
      <c r="J44" s="1"/>
      <c r="K44" s="47"/>
      <c r="L44" s="47"/>
    </row>
    <row r="45" spans="1:12" ht="15">
      <c r="A45" s="1"/>
      <c r="B45" s="75"/>
      <c r="C45" s="76"/>
      <c r="D45" s="75"/>
      <c r="E45" s="76"/>
      <c r="F45" s="79"/>
      <c r="G45" s="100"/>
      <c r="H45" s="79"/>
      <c r="I45" s="100"/>
      <c r="J45" s="1"/>
      <c r="K45" s="47"/>
      <c r="L45" s="47"/>
    </row>
    <row r="46" spans="1:12" ht="15">
      <c r="A46" s="91" t="s">
        <v>30</v>
      </c>
      <c r="B46" s="93">
        <v>22469.64</v>
      </c>
      <c r="C46" s="94"/>
      <c r="D46" s="93">
        <v>13004.42</v>
      </c>
      <c r="E46" s="94"/>
      <c r="F46" s="93">
        <v>124000</v>
      </c>
      <c r="G46" s="94"/>
      <c r="H46" s="66">
        <f>D46-F46</f>
        <v>-110995.58</v>
      </c>
      <c r="I46" s="97"/>
      <c r="J46" s="1"/>
      <c r="K46" s="47"/>
      <c r="L46" s="47"/>
    </row>
    <row r="47" spans="1:9" ht="15">
      <c r="A47" s="92"/>
      <c r="B47" s="95"/>
      <c r="C47" s="96"/>
      <c r="D47" s="95"/>
      <c r="E47" s="96"/>
      <c r="F47" s="95"/>
      <c r="G47" s="96"/>
      <c r="H47" s="68"/>
      <c r="I47" s="98"/>
    </row>
    <row r="48" spans="1:12" ht="15">
      <c r="A48" s="83" t="s">
        <v>31</v>
      </c>
      <c r="B48" s="81">
        <v>5068.05</v>
      </c>
      <c r="C48" s="81"/>
      <c r="D48" s="81">
        <v>2851.92</v>
      </c>
      <c r="E48" s="81"/>
      <c r="F48" s="81">
        <v>0</v>
      </c>
      <c r="G48" s="81"/>
      <c r="H48" s="81">
        <f>D48-F48</f>
        <v>2851.92</v>
      </c>
      <c r="I48" s="81"/>
      <c r="J48" s="47"/>
      <c r="K48" s="57" t="s">
        <v>32</v>
      </c>
      <c r="L48" s="47"/>
    </row>
    <row r="49" spans="1:12" ht="15">
      <c r="A49" s="84"/>
      <c r="B49" s="81"/>
      <c r="C49" s="81"/>
      <c r="D49" s="81"/>
      <c r="E49" s="81"/>
      <c r="F49" s="81"/>
      <c r="G49" s="81"/>
      <c r="H49" s="81"/>
      <c r="I49" s="81"/>
      <c r="J49" s="47"/>
      <c r="K49" s="57"/>
      <c r="L49" s="47"/>
    </row>
    <row r="51" spans="1:13" ht="15" customHeight="1">
      <c r="A51" s="82" t="s">
        <v>24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</row>
    <row r="52" spans="1:13" ht="24.7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</row>
    <row r="53" spans="1:13" ht="1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5" spans="2:12" ht="15">
      <c r="B55" s="72" t="s">
        <v>9</v>
      </c>
      <c r="C55" s="72"/>
      <c r="D55" s="72"/>
      <c r="E55" s="72"/>
      <c r="F55" s="72"/>
      <c r="G55" s="72"/>
      <c r="H55" s="72"/>
      <c r="I55" s="72"/>
      <c r="J55"/>
      <c r="K55"/>
      <c r="L55"/>
    </row>
    <row r="56" spans="2:12" ht="15">
      <c r="B56" s="72" t="s">
        <v>33</v>
      </c>
      <c r="C56" s="72"/>
      <c r="D56" s="72"/>
      <c r="E56" s="72"/>
      <c r="F56" s="72"/>
      <c r="G56" s="72"/>
      <c r="H56" s="72"/>
      <c r="I56" s="72"/>
      <c r="J56"/>
      <c r="K56"/>
      <c r="L56"/>
    </row>
    <row r="57" spans="2:12" ht="15">
      <c r="B57" s="72" t="s">
        <v>34</v>
      </c>
      <c r="C57" s="72"/>
      <c r="D57" s="72"/>
      <c r="E57" s="72"/>
      <c r="F57" s="72"/>
      <c r="G57" s="72"/>
      <c r="H57" s="72"/>
      <c r="I57" s="72"/>
      <c r="J57"/>
      <c r="K57"/>
      <c r="L57"/>
    </row>
    <row r="58" spans="2:12" ht="15">
      <c r="B58" s="72" t="str">
        <f>A42</f>
        <v>Дома № 6 по пр.Ленина</v>
      </c>
      <c r="C58" s="72"/>
      <c r="D58" s="72"/>
      <c r="E58" s="72"/>
      <c r="F58" s="72"/>
      <c r="G58" s="72"/>
      <c r="H58" s="72"/>
      <c r="I58" s="72"/>
      <c r="J58"/>
      <c r="K58"/>
      <c r="L58"/>
    </row>
    <row r="59" spans="2:12" ht="15">
      <c r="B59" s="59"/>
      <c r="C59" s="59"/>
      <c r="D59" s="59"/>
      <c r="E59" s="59"/>
      <c r="F59" s="59"/>
      <c r="G59" s="59"/>
      <c r="H59" s="60"/>
      <c r="I59" s="60"/>
      <c r="J59"/>
      <c r="K59"/>
      <c r="L59"/>
    </row>
    <row r="60" spans="2:12" ht="24" customHeight="1">
      <c r="B60" s="73" t="s">
        <v>10</v>
      </c>
      <c r="C60" s="74"/>
      <c r="D60" s="73" t="s">
        <v>11</v>
      </c>
      <c r="E60" s="74"/>
      <c r="F60" s="73" t="s">
        <v>12</v>
      </c>
      <c r="G60" s="74"/>
      <c r="H60" s="77" t="s">
        <v>29</v>
      </c>
      <c r="I60" s="78"/>
      <c r="J60" s="62"/>
      <c r="K60" s="63"/>
      <c r="L60"/>
    </row>
    <row r="61" spans="2:12" ht="27" customHeight="1">
      <c r="B61" s="75"/>
      <c r="C61" s="76"/>
      <c r="D61" s="75"/>
      <c r="E61" s="76"/>
      <c r="F61" s="75"/>
      <c r="G61" s="76"/>
      <c r="H61" s="79"/>
      <c r="I61" s="80"/>
      <c r="J61" s="64"/>
      <c r="K61" s="63"/>
      <c r="L61"/>
    </row>
    <row r="62" spans="2:12" ht="15">
      <c r="B62" s="65">
        <v>34435.98</v>
      </c>
      <c r="C62" s="65"/>
      <c r="D62" s="65">
        <v>19830.45</v>
      </c>
      <c r="E62" s="65"/>
      <c r="F62" s="65">
        <f>I36</f>
        <v>34416.2694</v>
      </c>
      <c r="G62" s="65"/>
      <c r="H62" s="66">
        <f>D62-F62</f>
        <v>-14585.819399999997</v>
      </c>
      <c r="I62" s="67"/>
      <c r="J62" s="70"/>
      <c r="K62" s="71"/>
      <c r="L62"/>
    </row>
    <row r="63" spans="2:12" ht="15">
      <c r="B63" s="65"/>
      <c r="C63" s="65"/>
      <c r="D63" s="65"/>
      <c r="E63" s="65"/>
      <c r="F63" s="65"/>
      <c r="G63" s="65"/>
      <c r="H63" s="68"/>
      <c r="I63" s="69"/>
      <c r="J63" s="70"/>
      <c r="K63" s="71"/>
      <c r="L63"/>
    </row>
    <row r="64" spans="2:12" ht="15">
      <c r="B64"/>
      <c r="C64"/>
      <c r="D64"/>
      <c r="E64"/>
      <c r="F64"/>
      <c r="G64"/>
      <c r="H64"/>
      <c r="I64"/>
      <c r="J64"/>
      <c r="K64"/>
      <c r="L64"/>
    </row>
    <row r="66" spans="3:9" ht="21">
      <c r="C66" s="61"/>
      <c r="I66" s="61"/>
    </row>
    <row r="70" ht="21">
      <c r="C70" s="61"/>
    </row>
  </sheetData>
  <mergeCells count="59">
    <mergeCell ref="B3:F3"/>
    <mergeCell ref="I3:M3"/>
    <mergeCell ref="A1:C1"/>
    <mergeCell ref="B2:H2"/>
    <mergeCell ref="I2:N2"/>
    <mergeCell ref="B13:F13"/>
    <mergeCell ref="I13:M13"/>
    <mergeCell ref="A11:C11"/>
    <mergeCell ref="B12:H12"/>
    <mergeCell ref="I12:N12"/>
    <mergeCell ref="B25:F25"/>
    <mergeCell ref="I25:M25"/>
    <mergeCell ref="A23:C23"/>
    <mergeCell ref="B24:H24"/>
    <mergeCell ref="I24:N24"/>
    <mergeCell ref="A34:F34"/>
    <mergeCell ref="G34:H34"/>
    <mergeCell ref="A35:F35"/>
    <mergeCell ref="G35:H35"/>
    <mergeCell ref="H46:I47"/>
    <mergeCell ref="D44:E45"/>
    <mergeCell ref="F44:G45"/>
    <mergeCell ref="H44:I45"/>
    <mergeCell ref="A46:A47"/>
    <mergeCell ref="B46:C47"/>
    <mergeCell ref="D46:E47"/>
    <mergeCell ref="F46:G47"/>
    <mergeCell ref="I36:J36"/>
    <mergeCell ref="A39:J39"/>
    <mergeCell ref="A42:J42"/>
    <mergeCell ref="B44:C45"/>
    <mergeCell ref="A40:J40"/>
    <mergeCell ref="A41:J41"/>
    <mergeCell ref="A36:F36"/>
    <mergeCell ref="G36:H36"/>
    <mergeCell ref="G33:H33"/>
    <mergeCell ref="I33:J33"/>
    <mergeCell ref="I34:J34"/>
    <mergeCell ref="I35:J35"/>
    <mergeCell ref="H48:I49"/>
    <mergeCell ref="B55:I55"/>
    <mergeCell ref="B56:I56"/>
    <mergeCell ref="A51:M52"/>
    <mergeCell ref="A48:A49"/>
    <mergeCell ref="B48:C49"/>
    <mergeCell ref="D48:E49"/>
    <mergeCell ref="F48:G49"/>
    <mergeCell ref="B57:I57"/>
    <mergeCell ref="B58:I58"/>
    <mergeCell ref="B60:C61"/>
    <mergeCell ref="D60:E61"/>
    <mergeCell ref="F60:G61"/>
    <mergeCell ref="H60:I61"/>
    <mergeCell ref="J60:K61"/>
    <mergeCell ref="B62:C63"/>
    <mergeCell ref="D62:E63"/>
    <mergeCell ref="F62:G63"/>
    <mergeCell ref="H62:I63"/>
    <mergeCell ref="J62:K63"/>
  </mergeCells>
  <printOptions/>
  <pageMargins left="0.36" right="0.17" top="0.26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Ingener</cp:lastModifiedBy>
  <cp:lastPrinted>2013-03-27T06:45:05Z</cp:lastPrinted>
  <dcterms:created xsi:type="dcterms:W3CDTF">2013-02-05T05:42:12Z</dcterms:created>
  <dcterms:modified xsi:type="dcterms:W3CDTF">2013-03-27T08:27:03Z</dcterms:modified>
  <cp:category/>
  <cp:version/>
  <cp:contentType/>
  <cp:contentStatus/>
</cp:coreProperties>
</file>