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5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<sst xmlns="http://schemas.openxmlformats.org/spreadsheetml/2006/main" count="80" uniqueCount="44">
  <si>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</si>
  <si>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</si>
  <si>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</si>
  <si>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</si>
  <si>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</si>
  <si>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</si>
  <si>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октябрь</t>
  </si>
  <si>
    <t>ноябрь</t>
  </si>
  <si>
    <t>декабрь</t>
  </si>
  <si>
    <t>ОТЧЕТ</t>
  </si>
  <si>
    <t>начислен.</t>
  </si>
  <si>
    <t>поступления</t>
  </si>
  <si>
    <t>затраты</t>
  </si>
  <si>
    <t>по начислению, поступлению, затратам средств</t>
  </si>
  <si>
    <t>КРАСНОАРМЕЙСКАЯ 16а</t>
  </si>
  <si>
    <t>мелкий ремонт дверей</t>
  </si>
  <si>
    <t>вскрытие полов</t>
  </si>
  <si>
    <t>кв.4</t>
  </si>
  <si>
    <t>устройство отмостки</t>
  </si>
  <si>
    <t>заделка отверстий</t>
  </si>
  <si>
    <t>подвал</t>
  </si>
  <si>
    <t>р/о канализации</t>
  </si>
  <si>
    <t>р/о водопровода</t>
  </si>
  <si>
    <t>р/о отопления</t>
  </si>
  <si>
    <t>устранение течи соединений</t>
  </si>
  <si>
    <t>замена сборки</t>
  </si>
  <si>
    <t>установка спускника</t>
  </si>
  <si>
    <t>текущий ремонт КЭЖФ</t>
  </si>
  <si>
    <t>текущий ремонт и сод.водопр.канализ.</t>
  </si>
  <si>
    <t>ВСЕГО</t>
  </si>
  <si>
    <t>восстановление освещения за месяц</t>
  </si>
  <si>
    <t xml:space="preserve">содерж.по аварийн.обслуж.жилфонда: </t>
  </si>
  <si>
    <t>итого:</t>
  </si>
  <si>
    <t>итого с НДС:</t>
  </si>
  <si>
    <t>восстановление теплоснабжения</t>
  </si>
  <si>
    <t>по капитальному ремонту и найму</t>
  </si>
  <si>
    <t>остаток (+) /перерасход(-)</t>
  </si>
  <si>
    <t>кап.ремонт</t>
  </si>
  <si>
    <t>найм</t>
  </si>
  <si>
    <t xml:space="preserve">                                                                                                                                               </t>
  </si>
  <si>
    <t>по начислению, поступлению, затратам  средств</t>
  </si>
  <si>
    <t>по текущему  ремонту и внутр.содержанию</t>
  </si>
  <si>
    <t>Дома № 16а по ул.Красноармейская</t>
  </si>
  <si>
    <t>замена автоматов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</si>
</sst>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  <numFmt numFmtId="166" formatCode="#,##0;\-#,##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color indexed="10"/>
      <name val="Arial Cyr"/>
      <family val="2"/>
    </font>
    <font>
      <sz val="8"/>
      <name val="Calibri"/>
      <family val="2"/>
    </font>
    <font>
      <sz val="12"/>
      <name val="Arial Cyr"/>
      <family val="2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hair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6">
    <xf numFmtId="0" fontId="0" fillId="0" borderId="0" xfId="0" applyAlignment="1">
      <alignment/>
    </xf>
    <xf numFmtId="2" fontId="18" fillId="0" borderId="10" xfId="52" applyNumberFormat="1" applyFont="1" applyFill="1" applyBorder="1">
      <alignment/>
      <protection/>
    </xf>
    <xf numFmtId="0" fontId="18" fillId="0" borderId="0" xfId="52" applyFont="1" applyFill="1">
      <alignment/>
      <protection/>
    </xf>
    <xf numFmtId="0" fontId="0" fillId="0" borderId="0" xfId="0" applyFill="1" applyAlignment="1">
      <alignment/>
    </xf>
    <xf numFmtId="0" fontId="19" fillId="0" borderId="0" xfId="52" applyFont="1" applyFill="1" applyAlignment="1">
      <alignment/>
      <protection/>
    </xf>
    <xf numFmtId="0" fontId="18" fillId="0" borderId="11" xfId="52" applyFont="1" applyFill="1" applyBorder="1">
      <alignment/>
      <protection/>
    </xf>
    <xf numFmtId="0" fontId="19" fillId="0" borderId="12" xfId="52" applyFont="1" applyFill="1" applyBorder="1" applyAlignment="1">
      <alignment horizontal="center"/>
      <protection/>
    </xf>
    <xf numFmtId="0" fontId="19" fillId="0" borderId="13" xfId="52" applyFont="1" applyFill="1" applyBorder="1" applyAlignment="1">
      <alignment horizontal="center"/>
      <protection/>
    </xf>
    <xf numFmtId="0" fontId="19" fillId="0" borderId="14" xfId="52" applyFont="1" applyFill="1" applyBorder="1" applyAlignment="1">
      <alignment horizontal="center"/>
      <protection/>
    </xf>
    <xf numFmtId="0" fontId="19" fillId="0" borderId="14" xfId="52" applyFont="1" applyFill="1" applyBorder="1">
      <alignment/>
      <protection/>
    </xf>
    <xf numFmtId="0" fontId="21" fillId="0" borderId="15" xfId="52" applyFont="1" applyFill="1" applyBorder="1" applyAlignment="1">
      <alignment horizontal="center"/>
      <protection/>
    </xf>
    <xf numFmtId="0" fontId="18" fillId="0" borderId="16" xfId="52" applyFont="1" applyFill="1" applyBorder="1">
      <alignment/>
      <protection/>
    </xf>
    <xf numFmtId="0" fontId="18" fillId="0" borderId="0" xfId="52" applyFont="1" applyFill="1" applyBorder="1">
      <alignment/>
      <protection/>
    </xf>
    <xf numFmtId="0" fontId="18" fillId="0" borderId="0" xfId="52" applyFont="1" applyFill="1" applyBorder="1" applyAlignment="1">
      <alignment horizontal="right"/>
      <protection/>
    </xf>
    <xf numFmtId="2" fontId="18" fillId="0" borderId="17" xfId="52" applyNumberFormat="1" applyFont="1" applyFill="1" applyBorder="1">
      <alignment/>
      <protection/>
    </xf>
    <xf numFmtId="0" fontId="19" fillId="0" borderId="18" xfId="52" applyFont="1" applyFill="1" applyBorder="1">
      <alignment/>
      <protection/>
    </xf>
    <xf numFmtId="0" fontId="19" fillId="0" borderId="19" xfId="52" applyFont="1" applyFill="1" applyBorder="1">
      <alignment/>
      <protection/>
    </xf>
    <xf numFmtId="0" fontId="19" fillId="0" borderId="20" xfId="52" applyFont="1" applyFill="1" applyBorder="1">
      <alignment/>
      <protection/>
    </xf>
    <xf numFmtId="2" fontId="19" fillId="0" borderId="21" xfId="52" applyNumberFormat="1" applyFont="1" applyFill="1" applyBorder="1">
      <alignment/>
      <protection/>
    </xf>
    <xf numFmtId="0" fontId="18" fillId="0" borderId="15" xfId="52" applyFont="1" applyFill="1" applyBorder="1">
      <alignment/>
      <protection/>
    </xf>
    <xf numFmtId="0" fontId="19" fillId="0" borderId="22" xfId="52" applyFont="1" applyFill="1" applyBorder="1">
      <alignment/>
      <protection/>
    </xf>
    <xf numFmtId="0" fontId="18" fillId="0" borderId="23" xfId="52" applyFont="1" applyFill="1" applyBorder="1">
      <alignment/>
      <protection/>
    </xf>
    <xf numFmtId="2" fontId="19" fillId="0" borderId="24" xfId="52" applyNumberFormat="1" applyFont="1" applyFill="1" applyBorder="1">
      <alignment/>
      <protection/>
    </xf>
    <xf numFmtId="0" fontId="18" fillId="0" borderId="25" xfId="52" applyFont="1" applyFill="1" applyBorder="1">
      <alignment/>
      <protection/>
    </xf>
    <xf numFmtId="0" fontId="18" fillId="0" borderId="22" xfId="52" applyFont="1" applyFill="1" applyBorder="1">
      <alignment/>
      <protection/>
    </xf>
    <xf numFmtId="2" fontId="18" fillId="0" borderId="24" xfId="52" applyNumberFormat="1" applyFont="1" applyFill="1" applyBorder="1">
      <alignment/>
      <protection/>
    </xf>
    <xf numFmtId="0" fontId="18" fillId="0" borderId="12" xfId="52" applyFont="1" applyFill="1" applyBorder="1">
      <alignment/>
      <protection/>
    </xf>
    <xf numFmtId="0" fontId="18" fillId="0" borderId="26" xfId="52" applyFont="1" applyFill="1" applyBorder="1">
      <alignment/>
      <protection/>
    </xf>
    <xf numFmtId="0" fontId="18" fillId="0" borderId="27" xfId="52" applyFont="1" applyFill="1" applyBorder="1">
      <alignment/>
      <protection/>
    </xf>
    <xf numFmtId="0" fontId="18" fillId="0" borderId="28" xfId="52" applyFont="1" applyFill="1" applyBorder="1">
      <alignment/>
      <protection/>
    </xf>
    <xf numFmtId="2" fontId="19" fillId="0" borderId="29" xfId="52" applyNumberFormat="1" applyFont="1" applyFill="1" applyBorder="1">
      <alignment/>
      <protection/>
    </xf>
    <xf numFmtId="0" fontId="19" fillId="0" borderId="30" xfId="52" applyFont="1" applyFill="1" applyBorder="1">
      <alignment/>
      <protection/>
    </xf>
    <xf numFmtId="0" fontId="19" fillId="0" borderId="27" xfId="52" applyFont="1" applyFill="1" applyBorder="1">
      <alignment/>
      <protection/>
    </xf>
    <xf numFmtId="0" fontId="19" fillId="0" borderId="31" xfId="52" applyFont="1" applyFill="1" applyBorder="1">
      <alignment/>
      <protection/>
    </xf>
    <xf numFmtId="0" fontId="19" fillId="0" borderId="0" xfId="52" applyFont="1" applyFill="1" applyBorder="1">
      <alignment/>
      <protection/>
    </xf>
    <xf numFmtId="2" fontId="19" fillId="0" borderId="32" xfId="52" applyNumberFormat="1" applyFont="1" applyFill="1" applyBorder="1">
      <alignment/>
      <protection/>
    </xf>
    <xf numFmtId="2" fontId="19" fillId="0" borderId="33" xfId="52" applyNumberFormat="1" applyFont="1" applyFill="1" applyBorder="1">
      <alignment/>
      <protection/>
    </xf>
    <xf numFmtId="2" fontId="18" fillId="0" borderId="33" xfId="52" applyNumberFormat="1" applyFont="1" applyFill="1" applyBorder="1">
      <alignment/>
      <protection/>
    </xf>
    <xf numFmtId="0" fontId="18" fillId="0" borderId="34" xfId="52" applyFont="1" applyFill="1" applyBorder="1">
      <alignment/>
      <protection/>
    </xf>
    <xf numFmtId="2" fontId="19" fillId="0" borderId="35" xfId="52" applyNumberFormat="1" applyFont="1" applyFill="1" applyBorder="1">
      <alignment/>
      <protection/>
    </xf>
    <xf numFmtId="2" fontId="19" fillId="0" borderId="10" xfId="52" applyNumberFormat="1" applyFont="1" applyFill="1" applyBorder="1">
      <alignment/>
      <protection/>
    </xf>
    <xf numFmtId="0" fontId="18" fillId="0" borderId="22" xfId="52" applyFont="1" applyFill="1" applyBorder="1">
      <alignment/>
      <protection/>
    </xf>
    <xf numFmtId="0" fontId="18" fillId="0" borderId="0" xfId="52" applyFont="1" applyFill="1" applyBorder="1">
      <alignment/>
      <protection/>
    </xf>
    <xf numFmtId="0" fontId="18" fillId="0" borderId="23" xfId="52" applyFont="1" applyFill="1" applyBorder="1">
      <alignment/>
      <protection/>
    </xf>
    <xf numFmtId="2" fontId="18" fillId="0" borderId="10" xfId="52" applyNumberFormat="1" applyFont="1" applyFill="1" applyBorder="1">
      <alignment/>
      <protection/>
    </xf>
    <xf numFmtId="0" fontId="17" fillId="0" borderId="0" xfId="52" applyFill="1">
      <alignment/>
      <protection/>
    </xf>
    <xf numFmtId="0" fontId="17" fillId="0" borderId="0" xfId="52" applyFont="1" applyFill="1" applyAlignment="1">
      <alignment horizontal="center" wrapText="1"/>
      <protection/>
    </xf>
    <xf numFmtId="0" fontId="19" fillId="0" borderId="36" xfId="52" applyFont="1" applyFill="1" applyBorder="1" applyAlignment="1">
      <alignment/>
      <protection/>
    </xf>
    <xf numFmtId="2" fontId="19" fillId="0" borderId="37" xfId="52" applyNumberFormat="1" applyFont="1" applyFill="1" applyBorder="1">
      <alignment/>
      <protection/>
    </xf>
    <xf numFmtId="0" fontId="19" fillId="0" borderId="38" xfId="52" applyFont="1" applyFill="1" applyBorder="1">
      <alignment/>
      <protection/>
    </xf>
    <xf numFmtId="0" fontId="19" fillId="0" borderId="36" xfId="52" applyFont="1" applyFill="1" applyBorder="1">
      <alignment/>
      <protection/>
    </xf>
    <xf numFmtId="0" fontId="19" fillId="0" borderId="39" xfId="52" applyFont="1" applyFill="1" applyBorder="1">
      <alignment/>
      <protection/>
    </xf>
    <xf numFmtId="2" fontId="19" fillId="0" borderId="40" xfId="52" applyNumberFormat="1" applyFont="1" applyFill="1" applyBorder="1">
      <alignment/>
      <protection/>
    </xf>
    <xf numFmtId="0" fontId="19" fillId="0" borderId="41" xfId="52" applyFont="1" applyFill="1" applyBorder="1" applyAlignment="1">
      <alignment/>
      <protection/>
    </xf>
    <xf numFmtId="0" fontId="18" fillId="0" borderId="42" xfId="52" applyFont="1" applyFill="1" applyBorder="1">
      <alignment/>
      <protection/>
    </xf>
    <xf numFmtId="2" fontId="19" fillId="0" borderId="0" xfId="52" applyNumberFormat="1" applyFont="1" applyFill="1" applyBorder="1">
      <alignment/>
      <protection/>
    </xf>
    <xf numFmtId="0" fontId="18" fillId="0" borderId="43" xfId="52" applyFont="1" applyFill="1" applyBorder="1">
      <alignment/>
      <protection/>
    </xf>
    <xf numFmtId="0" fontId="17" fillId="0" borderId="0" xfId="52" applyFont="1" applyFill="1">
      <alignment/>
      <protection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3" fillId="0" borderId="4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2" fontId="18" fillId="0" borderId="45" xfId="0" applyNumberFormat="1" applyFont="1" applyBorder="1" applyAlignment="1">
      <alignment horizontal="center" vertical="center"/>
    </xf>
    <xf numFmtId="2" fontId="18" fillId="0" borderId="46" xfId="0" applyNumberFormat="1" applyFont="1" applyBorder="1" applyAlignment="1">
      <alignment horizontal="center" vertical="center"/>
    </xf>
    <xf numFmtId="2" fontId="18" fillId="0" borderId="47" xfId="0" applyNumberFormat="1" applyFont="1" applyBorder="1" applyAlignment="1">
      <alignment horizontal="center" vertical="center"/>
    </xf>
    <xf numFmtId="2" fontId="18" fillId="0" borderId="48" xfId="0" applyNumberFormat="1" applyFont="1" applyBorder="1" applyAlignment="1">
      <alignment horizontal="center" vertical="center"/>
    </xf>
    <xf numFmtId="2" fontId="18" fillId="0" borderId="49" xfId="0" applyNumberFormat="1" applyFont="1" applyBorder="1" applyAlignment="1">
      <alignment horizontal="center" vertical="center"/>
    </xf>
    <xf numFmtId="2" fontId="18" fillId="0" borderId="44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8" fillId="0" borderId="45" xfId="52" applyFont="1" applyFill="1" applyBorder="1" applyAlignment="1">
      <alignment horizontal="center" vertical="center"/>
      <protection/>
    </xf>
    <xf numFmtId="0" fontId="17" fillId="0" borderId="45" xfId="52" applyFont="1" applyFill="1" applyBorder="1" applyAlignment="1">
      <alignment horizontal="center"/>
      <protection/>
    </xf>
    <xf numFmtId="0" fontId="17" fillId="0" borderId="45" xfId="52" applyFill="1" applyBorder="1" applyAlignment="1">
      <alignment horizontal="center"/>
      <protection/>
    </xf>
    <xf numFmtId="0" fontId="19" fillId="0" borderId="52" xfId="52" applyFont="1" applyFill="1" applyBorder="1" applyAlignment="1">
      <alignment horizontal="center"/>
      <protection/>
    </xf>
    <xf numFmtId="0" fontId="19" fillId="0" borderId="53" xfId="52" applyFont="1" applyFill="1" applyBorder="1" applyAlignment="1">
      <alignment horizontal="center"/>
      <protection/>
    </xf>
    <xf numFmtId="2" fontId="20" fillId="0" borderId="54" xfId="52" applyNumberFormat="1" applyFont="1" applyFill="1" applyBorder="1" applyAlignment="1">
      <alignment horizont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20" fillId="0" borderId="55" xfId="52" applyFont="1" applyFill="1" applyBorder="1" applyAlignment="1">
      <alignment horizontal="right"/>
      <protection/>
    </xf>
    <xf numFmtId="2" fontId="20" fillId="0" borderId="56" xfId="52" applyNumberFormat="1" applyFont="1" applyFill="1" applyBorder="1" applyAlignment="1">
      <alignment horizontal="center"/>
      <protection/>
    </xf>
    <xf numFmtId="2" fontId="18" fillId="0" borderId="50" xfId="0" applyNumberFormat="1" applyFont="1" applyBorder="1" applyAlignment="1">
      <alignment horizontal="center" vertical="center"/>
    </xf>
    <xf numFmtId="2" fontId="18" fillId="0" borderId="51" xfId="0" applyNumberFormat="1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8" fillId="0" borderId="57" xfId="52" applyFont="1" applyFill="1" applyBorder="1" applyAlignment="1">
      <alignment horizontal="center"/>
      <protection/>
    </xf>
    <xf numFmtId="0" fontId="18" fillId="0" borderId="58" xfId="52" applyFont="1" applyFill="1" applyBorder="1" applyAlignment="1">
      <alignment horizontal="center"/>
      <protection/>
    </xf>
    <xf numFmtId="2" fontId="18" fillId="0" borderId="46" xfId="0" applyNumberFormat="1" applyFont="1" applyBorder="1" applyAlignment="1">
      <alignment horizontal="center" vertical="center"/>
    </xf>
    <xf numFmtId="2" fontId="18" fillId="0" borderId="50" xfId="0" applyNumberFormat="1" applyFont="1" applyBorder="1" applyAlignment="1">
      <alignment horizontal="center" vertical="center"/>
    </xf>
    <xf numFmtId="2" fontId="18" fillId="0" borderId="48" xfId="0" applyNumberFormat="1" applyFont="1" applyBorder="1" applyAlignment="1">
      <alignment horizontal="center" vertical="center"/>
    </xf>
    <xf numFmtId="2" fontId="18" fillId="0" borderId="51" xfId="0" applyNumberFormat="1" applyFont="1" applyBorder="1" applyAlignment="1">
      <alignment horizontal="center" vertical="center"/>
    </xf>
    <xf numFmtId="0" fontId="20" fillId="0" borderId="59" xfId="52" applyFont="1" applyFill="1" applyBorder="1" applyAlignment="1">
      <alignment horizontal="right"/>
      <protection/>
    </xf>
    <xf numFmtId="2" fontId="20" fillId="0" borderId="60" xfId="52" applyNumberFormat="1" applyFont="1" applyFill="1" applyBorder="1" applyAlignment="1">
      <alignment horizontal="center"/>
      <protection/>
    </xf>
    <xf numFmtId="0" fontId="19" fillId="0" borderId="13" xfId="52" applyFont="1" applyFill="1" applyBorder="1" applyAlignment="1">
      <alignment horizontal="center"/>
      <protection/>
    </xf>
    <xf numFmtId="0" fontId="19" fillId="0" borderId="61" xfId="52" applyFont="1" applyFill="1" applyBorder="1" applyAlignment="1">
      <alignment horizontal="center"/>
      <protection/>
    </xf>
    <xf numFmtId="0" fontId="19" fillId="0" borderId="27" xfId="52" applyFont="1" applyFill="1" applyBorder="1" applyAlignment="1">
      <alignment horizontal="center"/>
      <protection/>
    </xf>
    <xf numFmtId="0" fontId="19" fillId="0" borderId="62" xfId="52" applyFont="1" applyFill="1" applyBorder="1" applyAlignment="1">
      <alignment horizontal="center"/>
      <protection/>
    </xf>
    <xf numFmtId="0" fontId="19" fillId="0" borderId="63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37">
      <selection activeCell="I60" sqref="I60"/>
    </sheetView>
  </sheetViews>
  <sheetFormatPr defaultColWidth="9.140625" defaultRowHeight="15"/>
  <cols>
    <col min="1" max="4" width="9.140625" style="3" customWidth="1"/>
    <col min="5" max="5" width="14.140625" style="3" customWidth="1"/>
    <col min="6" max="7" width="9.140625" style="3" customWidth="1"/>
    <col min="8" max="8" width="11.140625" style="3" customWidth="1"/>
    <col min="9" max="10" width="9.140625" style="3" customWidth="1"/>
    <col min="11" max="11" width="11.421875" style="3" customWidth="1"/>
    <col min="12" max="12" width="10.421875" style="3" customWidth="1"/>
    <col min="13" max="13" width="9.140625" style="3" customWidth="1"/>
    <col min="14" max="14" width="11.28125" style="3" customWidth="1"/>
    <col min="15" max="16384" width="9.140625" style="3" customWidth="1"/>
  </cols>
  <sheetData>
    <row r="1" spans="1:14" ht="15.75" thickBot="1">
      <c r="A1" s="103" t="s">
        <v>14</v>
      </c>
      <c r="B1" s="103"/>
      <c r="C1" s="103"/>
      <c r="D1" s="4"/>
      <c r="E1" s="4"/>
      <c r="F1" s="4"/>
      <c r="G1" s="4"/>
      <c r="H1" s="4"/>
      <c r="I1" s="47"/>
      <c r="J1" s="47"/>
      <c r="K1" s="47"/>
      <c r="L1" s="47"/>
      <c r="M1" s="47"/>
      <c r="N1" s="47"/>
    </row>
    <row r="2" spans="1:14" ht="15">
      <c r="A2" s="5"/>
      <c r="B2" s="104" t="s">
        <v>0</v>
      </c>
      <c r="C2" s="104"/>
      <c r="D2" s="104"/>
      <c r="E2" s="104"/>
      <c r="F2" s="104"/>
      <c r="G2" s="104"/>
      <c r="H2" s="104"/>
      <c r="I2" s="105" t="s">
        <v>1</v>
      </c>
      <c r="J2" s="105"/>
      <c r="K2" s="105"/>
      <c r="L2" s="105"/>
      <c r="M2" s="105"/>
      <c r="N2" s="105"/>
    </row>
    <row r="3" spans="1:14" ht="15.75" thickBot="1">
      <c r="A3" s="6" t="s">
        <v>2</v>
      </c>
      <c r="B3" s="101" t="s">
        <v>3</v>
      </c>
      <c r="C3" s="101"/>
      <c r="D3" s="101"/>
      <c r="E3" s="101"/>
      <c r="F3" s="101"/>
      <c r="G3" s="7" t="s">
        <v>4</v>
      </c>
      <c r="H3" s="8" t="s">
        <v>5</v>
      </c>
      <c r="I3" s="102" t="s">
        <v>3</v>
      </c>
      <c r="J3" s="102"/>
      <c r="K3" s="102"/>
      <c r="L3" s="102"/>
      <c r="M3" s="102"/>
      <c r="N3" s="9" t="s">
        <v>5</v>
      </c>
    </row>
    <row r="4" spans="1:14" ht="15">
      <c r="A4" s="10" t="s">
        <v>6</v>
      </c>
      <c r="B4" s="11" t="s">
        <v>15</v>
      </c>
      <c r="C4" s="12"/>
      <c r="D4" s="12"/>
      <c r="E4" s="13"/>
      <c r="F4" s="13"/>
      <c r="G4" s="14"/>
      <c r="H4" s="1">
        <v>638.51</v>
      </c>
      <c r="I4" s="15" t="s">
        <v>31</v>
      </c>
      <c r="J4" s="16"/>
      <c r="K4" s="16"/>
      <c r="L4" s="16"/>
      <c r="M4" s="17"/>
      <c r="N4" s="18"/>
    </row>
    <row r="5" spans="1:14" ht="15">
      <c r="A5" s="19"/>
      <c r="B5" s="11" t="s">
        <v>16</v>
      </c>
      <c r="C5" s="12"/>
      <c r="D5" s="12"/>
      <c r="E5" s="13"/>
      <c r="F5" s="13" t="s">
        <v>17</v>
      </c>
      <c r="G5" s="14"/>
      <c r="H5" s="1">
        <v>514.37</v>
      </c>
      <c r="I5" s="20" t="s">
        <v>21</v>
      </c>
      <c r="J5" s="12"/>
      <c r="K5" s="12"/>
      <c r="L5" s="12"/>
      <c r="M5" s="21"/>
      <c r="N5" s="22">
        <v>1151.78</v>
      </c>
    </row>
    <row r="6" spans="1:14" ht="15">
      <c r="A6" s="19"/>
      <c r="B6" s="11" t="s">
        <v>43</v>
      </c>
      <c r="C6" s="12"/>
      <c r="D6" s="12"/>
      <c r="E6" s="12"/>
      <c r="F6" s="21"/>
      <c r="G6" s="23"/>
      <c r="H6" s="1">
        <v>136.96</v>
      </c>
      <c r="I6" s="20" t="s">
        <v>22</v>
      </c>
      <c r="J6" s="12"/>
      <c r="K6" s="12"/>
      <c r="L6" s="12"/>
      <c r="M6" s="21"/>
      <c r="N6" s="22">
        <v>1336.95</v>
      </c>
    </row>
    <row r="7" spans="1:14" ht="15">
      <c r="A7" s="19"/>
      <c r="B7" s="11" t="s">
        <v>30</v>
      </c>
      <c r="C7" s="12"/>
      <c r="D7" s="12"/>
      <c r="E7" s="12"/>
      <c r="F7" s="21"/>
      <c r="G7" s="23"/>
      <c r="H7" s="1">
        <v>473.28</v>
      </c>
      <c r="I7" s="20" t="s">
        <v>23</v>
      </c>
      <c r="J7" s="12"/>
      <c r="K7" s="12"/>
      <c r="L7" s="12"/>
      <c r="M7" s="21"/>
      <c r="N7" s="22">
        <v>6992.78</v>
      </c>
    </row>
    <row r="8" spans="1:14" ht="15">
      <c r="A8" s="19"/>
      <c r="B8" s="11"/>
      <c r="C8" s="12"/>
      <c r="D8" s="12"/>
      <c r="E8" s="12"/>
      <c r="F8" s="21"/>
      <c r="G8" s="23"/>
      <c r="H8" s="1"/>
      <c r="I8" s="24" t="s">
        <v>24</v>
      </c>
      <c r="J8" s="12"/>
      <c r="K8" s="12"/>
      <c r="L8" s="12"/>
      <c r="M8" s="21"/>
      <c r="N8" s="25">
        <v>2873.87</v>
      </c>
    </row>
    <row r="9" spans="1:14" ht="15.75" thickBot="1">
      <c r="A9" s="19"/>
      <c r="B9" s="11"/>
      <c r="C9" s="12"/>
      <c r="D9" s="12"/>
      <c r="E9" s="12"/>
      <c r="F9" s="21"/>
      <c r="G9" s="23"/>
      <c r="H9" s="1"/>
      <c r="I9" s="24" t="s">
        <v>25</v>
      </c>
      <c r="J9" s="12"/>
      <c r="K9" s="12"/>
      <c r="L9" s="12"/>
      <c r="M9" s="21"/>
      <c r="N9" s="25">
        <v>2127.59</v>
      </c>
    </row>
    <row r="10" spans="1:14" ht="15.75" thickBot="1">
      <c r="A10" s="26"/>
      <c r="B10" s="27"/>
      <c r="C10" s="28"/>
      <c r="D10" s="28"/>
      <c r="E10" s="28"/>
      <c r="F10" s="29"/>
      <c r="G10" s="27"/>
      <c r="H10" s="30">
        <f>SUM(H4:H9)</f>
        <v>1763.1200000000001</v>
      </c>
      <c r="I10" s="49"/>
      <c r="J10" s="50"/>
      <c r="K10" s="50"/>
      <c r="L10" s="50"/>
      <c r="M10" s="51"/>
      <c r="N10" s="52">
        <f>SUM(N4:N9)</f>
        <v>14482.970000000001</v>
      </c>
    </row>
    <row r="11" spans="1:14" ht="15.75" thickBot="1">
      <c r="A11" s="103" t="s">
        <v>14</v>
      </c>
      <c r="B11" s="103"/>
      <c r="C11" s="103"/>
      <c r="D11" s="4"/>
      <c r="E11" s="4"/>
      <c r="F11" s="4"/>
      <c r="G11" s="4"/>
      <c r="H11" s="4"/>
      <c r="I11" s="53"/>
      <c r="J11" s="53"/>
      <c r="K11" s="53"/>
      <c r="L11" s="53"/>
      <c r="M11" s="53"/>
      <c r="N11" s="53"/>
    </row>
    <row r="12" spans="1:14" ht="15">
      <c r="A12" s="5"/>
      <c r="B12" s="104" t="s">
        <v>0</v>
      </c>
      <c r="C12" s="104"/>
      <c r="D12" s="104"/>
      <c r="E12" s="104"/>
      <c r="F12" s="104"/>
      <c r="G12" s="104"/>
      <c r="H12" s="104"/>
      <c r="I12" s="105" t="s">
        <v>1</v>
      </c>
      <c r="J12" s="105"/>
      <c r="K12" s="105"/>
      <c r="L12" s="105"/>
      <c r="M12" s="105"/>
      <c r="N12" s="105"/>
    </row>
    <row r="13" spans="1:14" ht="15.75" thickBot="1">
      <c r="A13" s="6" t="s">
        <v>2</v>
      </c>
      <c r="B13" s="101" t="s">
        <v>3</v>
      </c>
      <c r="C13" s="101"/>
      <c r="D13" s="101"/>
      <c r="E13" s="101"/>
      <c r="F13" s="101"/>
      <c r="G13" s="7" t="s">
        <v>4</v>
      </c>
      <c r="H13" s="8" t="s">
        <v>5</v>
      </c>
      <c r="I13" s="102" t="s">
        <v>3</v>
      </c>
      <c r="J13" s="102"/>
      <c r="K13" s="102"/>
      <c r="L13" s="102"/>
      <c r="M13" s="102"/>
      <c r="N13" s="9" t="s">
        <v>5</v>
      </c>
    </row>
    <row r="14" spans="1:14" ht="15">
      <c r="A14" s="10" t="s">
        <v>7</v>
      </c>
      <c r="B14" s="11" t="s">
        <v>18</v>
      </c>
      <c r="C14" s="12"/>
      <c r="D14" s="12"/>
      <c r="E14" s="12"/>
      <c r="F14" s="12"/>
      <c r="G14" s="14"/>
      <c r="H14" s="1">
        <v>21983.01</v>
      </c>
      <c r="I14" s="15" t="s">
        <v>31</v>
      </c>
      <c r="J14" s="16"/>
      <c r="K14" s="16"/>
      <c r="L14" s="16"/>
      <c r="M14" s="16"/>
      <c r="N14" s="35"/>
    </row>
    <row r="15" spans="1:14" ht="15">
      <c r="A15" s="19"/>
      <c r="B15" s="11" t="s">
        <v>19</v>
      </c>
      <c r="C15" s="12"/>
      <c r="D15" s="12"/>
      <c r="E15" s="12"/>
      <c r="F15" s="12" t="s">
        <v>20</v>
      </c>
      <c r="G15" s="14"/>
      <c r="H15" s="1">
        <v>753.75</v>
      </c>
      <c r="I15" s="20" t="s">
        <v>21</v>
      </c>
      <c r="J15" s="34"/>
      <c r="K15" s="34"/>
      <c r="L15" s="34"/>
      <c r="M15" s="34"/>
      <c r="N15" s="36">
        <v>1151.94</v>
      </c>
    </row>
    <row r="16" spans="1:14" ht="15">
      <c r="A16" s="19"/>
      <c r="B16" s="11" t="s">
        <v>30</v>
      </c>
      <c r="C16" s="12"/>
      <c r="D16" s="12"/>
      <c r="E16" s="12"/>
      <c r="F16" s="12"/>
      <c r="G16" s="14"/>
      <c r="H16" s="1">
        <v>235.56</v>
      </c>
      <c r="I16" s="20" t="s">
        <v>22</v>
      </c>
      <c r="J16" s="34"/>
      <c r="K16" s="34"/>
      <c r="L16" s="34"/>
      <c r="M16" s="34"/>
      <c r="N16" s="36">
        <v>1337.14</v>
      </c>
    </row>
    <row r="17" spans="1:14" ht="15">
      <c r="A17" s="19"/>
      <c r="B17" s="11"/>
      <c r="C17" s="12"/>
      <c r="D17" s="12"/>
      <c r="E17" s="12"/>
      <c r="F17" s="12"/>
      <c r="G17" s="14"/>
      <c r="H17" s="1"/>
      <c r="I17" s="20" t="s">
        <v>23</v>
      </c>
      <c r="J17" s="34"/>
      <c r="K17" s="34"/>
      <c r="L17" s="34"/>
      <c r="M17" s="34"/>
      <c r="N17" s="36">
        <v>6993.8</v>
      </c>
    </row>
    <row r="18" spans="1:14" ht="15">
      <c r="A18" s="19"/>
      <c r="B18" s="11"/>
      <c r="C18" s="12"/>
      <c r="D18" s="12"/>
      <c r="E18" s="12"/>
      <c r="F18" s="12"/>
      <c r="G18" s="14"/>
      <c r="H18" s="1"/>
      <c r="I18" s="41" t="s">
        <v>34</v>
      </c>
      <c r="J18" s="12"/>
      <c r="K18" s="12"/>
      <c r="L18" s="12"/>
      <c r="M18" s="12"/>
      <c r="N18" s="37">
        <v>1239.74</v>
      </c>
    </row>
    <row r="19" spans="1:14" ht="15.75" thickBot="1">
      <c r="A19" s="19"/>
      <c r="B19" s="11"/>
      <c r="C19" s="12"/>
      <c r="D19" s="12"/>
      <c r="E19" s="12"/>
      <c r="F19" s="12"/>
      <c r="G19" s="14"/>
      <c r="H19" s="1"/>
      <c r="I19" s="24" t="s">
        <v>26</v>
      </c>
      <c r="J19" s="12"/>
      <c r="K19" s="12"/>
      <c r="L19" s="12"/>
      <c r="M19" s="12"/>
      <c r="N19" s="37">
        <v>1431.89</v>
      </c>
    </row>
    <row r="20" spans="1:14" ht="15.75" thickBot="1">
      <c r="A20" s="26"/>
      <c r="B20" s="27"/>
      <c r="C20" s="28"/>
      <c r="D20" s="28"/>
      <c r="E20" s="28"/>
      <c r="F20" s="54"/>
      <c r="G20" s="38"/>
      <c r="H20" s="30">
        <f>SUM(H14:H19)</f>
        <v>22972.32</v>
      </c>
      <c r="I20" s="49"/>
      <c r="J20" s="50"/>
      <c r="K20" s="50"/>
      <c r="L20" s="50"/>
      <c r="M20" s="51"/>
      <c r="N20" s="52">
        <f>SUM(N14:N19)</f>
        <v>12154.51</v>
      </c>
    </row>
    <row r="21" spans="1:14" ht="15.75" thickBot="1">
      <c r="A21" s="103" t="s">
        <v>14</v>
      </c>
      <c r="B21" s="103"/>
      <c r="C21" s="103"/>
      <c r="D21" s="4"/>
      <c r="E21" s="4"/>
      <c r="F21" s="4"/>
      <c r="G21" s="4"/>
      <c r="H21" s="4"/>
      <c r="I21" s="53"/>
      <c r="J21" s="53"/>
      <c r="K21" s="53"/>
      <c r="L21" s="53"/>
      <c r="M21" s="53"/>
      <c r="N21" s="53"/>
    </row>
    <row r="22" spans="1:14" ht="15">
      <c r="A22" s="5"/>
      <c r="B22" s="104" t="s">
        <v>0</v>
      </c>
      <c r="C22" s="104"/>
      <c r="D22" s="104"/>
      <c r="E22" s="104"/>
      <c r="F22" s="104"/>
      <c r="G22" s="104"/>
      <c r="H22" s="104"/>
      <c r="I22" s="105" t="s">
        <v>1</v>
      </c>
      <c r="J22" s="105"/>
      <c r="K22" s="105"/>
      <c r="L22" s="105"/>
      <c r="M22" s="105"/>
      <c r="N22" s="105"/>
    </row>
    <row r="23" spans="1:14" ht="15.75" thickBot="1">
      <c r="A23" s="6" t="s">
        <v>2</v>
      </c>
      <c r="B23" s="101" t="s">
        <v>3</v>
      </c>
      <c r="C23" s="101"/>
      <c r="D23" s="101"/>
      <c r="E23" s="101"/>
      <c r="F23" s="101"/>
      <c r="G23" s="7" t="s">
        <v>4</v>
      </c>
      <c r="H23" s="8" t="s">
        <v>5</v>
      </c>
      <c r="I23" s="102" t="s">
        <v>3</v>
      </c>
      <c r="J23" s="102"/>
      <c r="K23" s="102"/>
      <c r="L23" s="102"/>
      <c r="M23" s="102"/>
      <c r="N23" s="9" t="s">
        <v>5</v>
      </c>
    </row>
    <row r="24" spans="1:14" ht="15">
      <c r="A24" s="10" t="s">
        <v>8</v>
      </c>
      <c r="B24" s="11" t="s">
        <v>30</v>
      </c>
      <c r="C24" s="12"/>
      <c r="D24" s="12"/>
      <c r="E24" s="12"/>
      <c r="F24" s="12"/>
      <c r="G24" s="14"/>
      <c r="H24" s="1">
        <v>429.34</v>
      </c>
      <c r="I24" s="15" t="s">
        <v>31</v>
      </c>
      <c r="J24" s="16"/>
      <c r="K24" s="16"/>
      <c r="L24" s="16"/>
      <c r="M24" s="17"/>
      <c r="N24" s="18"/>
    </row>
    <row r="25" spans="1:14" ht="15">
      <c r="A25" s="19"/>
      <c r="B25" s="11"/>
      <c r="C25" s="12"/>
      <c r="D25" s="12"/>
      <c r="E25" s="13"/>
      <c r="F25" s="13"/>
      <c r="G25" s="14"/>
      <c r="H25" s="1"/>
      <c r="I25" s="20" t="s">
        <v>21</v>
      </c>
      <c r="J25" s="12"/>
      <c r="K25" s="12"/>
      <c r="L25" s="12"/>
      <c r="M25" s="21"/>
      <c r="N25" s="39">
        <v>1151.94</v>
      </c>
    </row>
    <row r="26" spans="1:14" ht="15">
      <c r="A26" s="19"/>
      <c r="B26" s="11"/>
      <c r="C26" s="12"/>
      <c r="D26" s="12"/>
      <c r="E26" s="12"/>
      <c r="F26" s="12"/>
      <c r="G26" s="14"/>
      <c r="H26" s="1"/>
      <c r="I26" s="20" t="s">
        <v>22</v>
      </c>
      <c r="J26" s="12"/>
      <c r="K26" s="12"/>
      <c r="L26" s="12"/>
      <c r="M26" s="21"/>
      <c r="N26" s="40">
        <v>1337.14</v>
      </c>
    </row>
    <row r="27" spans="1:14" ht="15">
      <c r="A27" s="19"/>
      <c r="B27" s="11"/>
      <c r="C27" s="12"/>
      <c r="D27" s="12"/>
      <c r="E27" s="12"/>
      <c r="F27" s="12"/>
      <c r="G27" s="14"/>
      <c r="H27" s="1"/>
      <c r="I27" s="20" t="s">
        <v>23</v>
      </c>
      <c r="J27" s="12"/>
      <c r="K27" s="12"/>
      <c r="L27" s="12"/>
      <c r="M27" s="21"/>
      <c r="N27" s="40">
        <v>6993.8</v>
      </c>
    </row>
    <row r="28" spans="1:14" ht="15.75" thickBot="1">
      <c r="A28" s="19"/>
      <c r="B28" s="11"/>
      <c r="C28" s="12"/>
      <c r="D28" s="12"/>
      <c r="E28" s="13"/>
      <c r="F28" s="13"/>
      <c r="G28" s="14"/>
      <c r="H28" s="1"/>
      <c r="I28" s="41" t="s">
        <v>34</v>
      </c>
      <c r="J28" s="42"/>
      <c r="K28" s="42"/>
      <c r="L28" s="42"/>
      <c r="M28" s="43"/>
      <c r="N28" s="44">
        <v>3627.38</v>
      </c>
    </row>
    <row r="29" spans="1:14" ht="15.75" thickBot="1">
      <c r="A29" s="26"/>
      <c r="B29" s="27"/>
      <c r="C29" s="28"/>
      <c r="D29" s="28"/>
      <c r="E29" s="28"/>
      <c r="F29" s="54"/>
      <c r="G29" s="11"/>
      <c r="H29" s="48">
        <f>SUM(H24:H28)</f>
        <v>429.34</v>
      </c>
      <c r="I29" s="31"/>
      <c r="J29" s="32"/>
      <c r="K29" s="32"/>
      <c r="L29" s="32"/>
      <c r="M29" s="33"/>
      <c r="N29" s="30">
        <f>SUM(N24:N28)</f>
        <v>13110.260000000002</v>
      </c>
    </row>
    <row r="30" spans="1:14" ht="15.75" thickBot="1">
      <c r="A30" s="12"/>
      <c r="B30" s="11"/>
      <c r="C30" s="12"/>
      <c r="D30" s="12"/>
      <c r="E30" s="12"/>
      <c r="F30" s="56"/>
      <c r="G30" s="83" t="s">
        <v>32</v>
      </c>
      <c r="H30" s="84"/>
      <c r="I30" s="83" t="s">
        <v>33</v>
      </c>
      <c r="J30" s="84"/>
      <c r="K30" s="34"/>
      <c r="L30" s="34"/>
      <c r="M30" s="34"/>
      <c r="N30" s="55"/>
    </row>
    <row r="31" spans="1:14" ht="15.75" thickBot="1">
      <c r="A31" s="87" t="s">
        <v>27</v>
      </c>
      <c r="B31" s="87"/>
      <c r="C31" s="87"/>
      <c r="D31" s="87"/>
      <c r="E31" s="87"/>
      <c r="F31" s="99"/>
      <c r="G31" s="85">
        <f>H10+H20+H29</f>
        <v>25164.78</v>
      </c>
      <c r="H31" s="85"/>
      <c r="I31" s="85">
        <f>G31*1.18</f>
        <v>29694.440399999996</v>
      </c>
      <c r="J31" s="85"/>
      <c r="K31" s="45"/>
      <c r="L31" s="45"/>
      <c r="M31" s="45"/>
      <c r="N31" s="45"/>
    </row>
    <row r="32" spans="1:14" ht="16.5" thickBot="1" thickTop="1">
      <c r="A32" s="87" t="s">
        <v>28</v>
      </c>
      <c r="B32" s="87"/>
      <c r="C32" s="87"/>
      <c r="D32" s="87"/>
      <c r="E32" s="87"/>
      <c r="F32" s="87"/>
      <c r="G32" s="100">
        <f>N10+N20+N29</f>
        <v>39747.740000000005</v>
      </c>
      <c r="H32" s="100"/>
      <c r="I32" s="85">
        <f>G32*1.18</f>
        <v>46902.3332</v>
      </c>
      <c r="J32" s="85"/>
      <c r="K32" s="45"/>
      <c r="L32" s="45"/>
      <c r="M32" s="45"/>
      <c r="N32" s="45"/>
    </row>
    <row r="33" spans="1:10" ht="16.5" thickBot="1" thickTop="1">
      <c r="A33" s="87" t="s">
        <v>29</v>
      </c>
      <c r="B33" s="87"/>
      <c r="C33" s="87"/>
      <c r="D33" s="87"/>
      <c r="E33" s="87"/>
      <c r="F33" s="87"/>
      <c r="G33" s="88">
        <f>G31+G32</f>
        <v>64912.520000000004</v>
      </c>
      <c r="H33" s="88"/>
      <c r="I33" s="85">
        <f>G33*1.18</f>
        <v>76596.7736</v>
      </c>
      <c r="J33" s="85"/>
    </row>
    <row r="36" spans="1:14" ht="15">
      <c r="A36" s="86" t="s">
        <v>9</v>
      </c>
      <c r="B36" s="86"/>
      <c r="C36" s="86"/>
      <c r="D36" s="86"/>
      <c r="E36" s="86"/>
      <c r="F36" s="86"/>
      <c r="G36" s="86"/>
      <c r="H36" s="86"/>
      <c r="I36" s="86"/>
      <c r="J36" s="86"/>
      <c r="K36" s="45"/>
      <c r="L36" s="45"/>
      <c r="M36" s="45"/>
      <c r="N36" s="45"/>
    </row>
    <row r="37" spans="1:14" ht="15">
      <c r="A37" s="86" t="s">
        <v>13</v>
      </c>
      <c r="B37" s="86"/>
      <c r="C37" s="86"/>
      <c r="D37" s="86"/>
      <c r="E37" s="86"/>
      <c r="F37" s="86"/>
      <c r="G37" s="86"/>
      <c r="H37" s="86"/>
      <c r="I37" s="86"/>
      <c r="J37" s="86"/>
      <c r="K37" s="45"/>
      <c r="L37" s="45"/>
      <c r="M37" s="45"/>
      <c r="N37" s="45"/>
    </row>
    <row r="38" spans="1:14" ht="15">
      <c r="A38" s="86" t="s">
        <v>35</v>
      </c>
      <c r="B38" s="86"/>
      <c r="C38" s="86"/>
      <c r="D38" s="86"/>
      <c r="E38" s="86"/>
      <c r="F38" s="86"/>
      <c r="G38" s="86"/>
      <c r="H38" s="86"/>
      <c r="I38" s="86"/>
      <c r="J38" s="86"/>
      <c r="K38" s="45"/>
      <c r="L38" s="45"/>
      <c r="M38" s="45"/>
      <c r="N38" s="45"/>
    </row>
    <row r="39" spans="1:14" ht="15">
      <c r="A39" s="86" t="s">
        <v>42</v>
      </c>
      <c r="B39" s="86"/>
      <c r="C39" s="86"/>
      <c r="D39" s="86"/>
      <c r="E39" s="86"/>
      <c r="F39" s="86"/>
      <c r="G39" s="86"/>
      <c r="H39" s="86"/>
      <c r="I39" s="86"/>
      <c r="J39" s="86"/>
      <c r="K39" s="45"/>
      <c r="L39" s="45"/>
      <c r="M39" s="45"/>
      <c r="N39" s="45"/>
    </row>
    <row r="40" spans="1:12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45"/>
      <c r="L40" s="45"/>
    </row>
    <row r="41" spans="1:12" ht="15" customHeight="1">
      <c r="A41" s="2"/>
      <c r="B41" s="72" t="s">
        <v>10</v>
      </c>
      <c r="C41" s="73"/>
      <c r="D41" s="72" t="s">
        <v>11</v>
      </c>
      <c r="E41" s="73"/>
      <c r="F41" s="72" t="s">
        <v>12</v>
      </c>
      <c r="G41" s="91"/>
      <c r="H41" s="76" t="s">
        <v>36</v>
      </c>
      <c r="I41" s="91"/>
      <c r="J41" s="2"/>
      <c r="K41" s="45"/>
      <c r="L41" s="45"/>
    </row>
    <row r="42" spans="1:12" ht="15">
      <c r="A42" s="2"/>
      <c r="B42" s="74"/>
      <c r="C42" s="75"/>
      <c r="D42" s="74"/>
      <c r="E42" s="75"/>
      <c r="F42" s="78"/>
      <c r="G42" s="92"/>
      <c r="H42" s="78"/>
      <c r="I42" s="92"/>
      <c r="J42" s="2"/>
      <c r="K42" s="45"/>
      <c r="L42" s="45"/>
    </row>
    <row r="43" spans="1:12" ht="15">
      <c r="A43" s="93" t="s">
        <v>37</v>
      </c>
      <c r="B43" s="95">
        <v>31848.94</v>
      </c>
      <c r="C43" s="96"/>
      <c r="D43" s="95">
        <v>26414.66</v>
      </c>
      <c r="E43" s="96"/>
      <c r="F43" s="95">
        <v>0</v>
      </c>
      <c r="G43" s="96"/>
      <c r="H43" s="65">
        <f>D43-F43</f>
        <v>26414.66</v>
      </c>
      <c r="I43" s="89"/>
      <c r="J43" s="2"/>
      <c r="K43" s="45"/>
      <c r="L43" s="45"/>
    </row>
    <row r="44" spans="1:9" ht="15">
      <c r="A44" s="94"/>
      <c r="B44" s="97"/>
      <c r="C44" s="98"/>
      <c r="D44" s="97"/>
      <c r="E44" s="98"/>
      <c r="F44" s="97"/>
      <c r="G44" s="98"/>
      <c r="H44" s="67"/>
      <c r="I44" s="90"/>
    </row>
    <row r="45" spans="1:12" ht="15">
      <c r="A45" s="81" t="s">
        <v>38</v>
      </c>
      <c r="B45" s="80">
        <v>7309.71</v>
      </c>
      <c r="C45" s="80"/>
      <c r="D45" s="80">
        <v>4563.1</v>
      </c>
      <c r="E45" s="80"/>
      <c r="F45" s="80">
        <v>0</v>
      </c>
      <c r="G45" s="80"/>
      <c r="H45" s="80">
        <f>D45-F45</f>
        <v>4563.1</v>
      </c>
      <c r="I45" s="80"/>
      <c r="J45" s="45"/>
      <c r="K45" s="57" t="s">
        <v>39</v>
      </c>
      <c r="L45" s="45"/>
    </row>
    <row r="46" spans="1:12" ht="15">
      <c r="A46" s="82"/>
      <c r="B46" s="80"/>
      <c r="C46" s="80"/>
      <c r="D46" s="80"/>
      <c r="E46" s="80"/>
      <c r="F46" s="80"/>
      <c r="G46" s="80"/>
      <c r="H46" s="80"/>
      <c r="I46" s="80"/>
      <c r="J46" s="45"/>
      <c r="K46" s="57"/>
      <c r="L46" s="45"/>
    </row>
    <row r="48" spans="1:13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2:12" ht="15">
      <c r="B49" s="71" t="s">
        <v>9</v>
      </c>
      <c r="C49" s="71"/>
      <c r="D49" s="71"/>
      <c r="E49" s="71"/>
      <c r="F49" s="71"/>
      <c r="G49" s="71"/>
      <c r="H49" s="71"/>
      <c r="I49" s="71"/>
      <c r="J49"/>
      <c r="K49"/>
      <c r="L49"/>
    </row>
    <row r="50" spans="2:12" ht="15">
      <c r="B50" s="71" t="s">
        <v>40</v>
      </c>
      <c r="C50" s="71"/>
      <c r="D50" s="71"/>
      <c r="E50" s="71"/>
      <c r="F50" s="71"/>
      <c r="G50" s="71"/>
      <c r="H50" s="71"/>
      <c r="I50" s="71"/>
      <c r="J50"/>
      <c r="K50"/>
      <c r="L50"/>
    </row>
    <row r="51" spans="2:12" ht="15">
      <c r="B51" s="71" t="s">
        <v>41</v>
      </c>
      <c r="C51" s="71"/>
      <c r="D51" s="71"/>
      <c r="E51" s="71"/>
      <c r="F51" s="71"/>
      <c r="G51" s="71"/>
      <c r="H51" s="71"/>
      <c r="I51" s="71"/>
      <c r="J51"/>
      <c r="K51"/>
      <c r="L51"/>
    </row>
    <row r="52" spans="2:12" ht="15">
      <c r="B52" s="71" t="str">
        <f>A39</f>
        <v>Дома № 16а по ул.Красноармейская</v>
      </c>
      <c r="C52" s="71"/>
      <c r="D52" s="71"/>
      <c r="E52" s="71"/>
      <c r="F52" s="71"/>
      <c r="G52" s="71"/>
      <c r="H52" s="71"/>
      <c r="I52" s="71"/>
      <c r="J52"/>
      <c r="K52"/>
      <c r="L52"/>
    </row>
    <row r="53" spans="2:12" ht="15">
      <c r="B53" s="58"/>
      <c r="C53" s="58"/>
      <c r="D53" s="58"/>
      <c r="E53" s="58"/>
      <c r="F53" s="58"/>
      <c r="G53" s="58"/>
      <c r="H53" s="59"/>
      <c r="I53" s="59"/>
      <c r="J53"/>
      <c r="K53"/>
      <c r="L53"/>
    </row>
    <row r="54" spans="2:12" ht="24" customHeight="1">
      <c r="B54" s="72" t="s">
        <v>10</v>
      </c>
      <c r="C54" s="73"/>
      <c r="D54" s="72" t="s">
        <v>11</v>
      </c>
      <c r="E54" s="73"/>
      <c r="F54" s="72" t="s">
        <v>12</v>
      </c>
      <c r="G54" s="73"/>
      <c r="H54" s="76" t="s">
        <v>36</v>
      </c>
      <c r="I54" s="77"/>
      <c r="J54" s="61"/>
      <c r="K54" s="62"/>
      <c r="L54"/>
    </row>
    <row r="55" spans="2:12" ht="27" customHeight="1">
      <c r="B55" s="74"/>
      <c r="C55" s="75"/>
      <c r="D55" s="74"/>
      <c r="E55" s="75"/>
      <c r="F55" s="74"/>
      <c r="G55" s="75"/>
      <c r="H55" s="78"/>
      <c r="I55" s="79"/>
      <c r="J55" s="63"/>
      <c r="K55" s="62"/>
      <c r="L55"/>
    </row>
    <row r="56" spans="2:12" ht="15">
      <c r="B56" s="64">
        <v>47699.82</v>
      </c>
      <c r="C56" s="64"/>
      <c r="D56" s="64">
        <v>37713.29</v>
      </c>
      <c r="E56" s="64"/>
      <c r="F56" s="64">
        <f>I33</f>
        <v>76596.7736</v>
      </c>
      <c r="G56" s="64"/>
      <c r="H56" s="65">
        <f>D56-F56</f>
        <v>-38883.4836</v>
      </c>
      <c r="I56" s="66"/>
      <c r="J56" s="69"/>
      <c r="K56" s="70"/>
      <c r="L56"/>
    </row>
    <row r="57" spans="2:12" ht="15">
      <c r="B57" s="64"/>
      <c r="C57" s="64"/>
      <c r="D57" s="64"/>
      <c r="E57" s="64"/>
      <c r="F57" s="64"/>
      <c r="G57" s="64"/>
      <c r="H57" s="67"/>
      <c r="I57" s="68"/>
      <c r="J57" s="69"/>
      <c r="K57" s="70"/>
      <c r="L57"/>
    </row>
    <row r="60" spans="3:9" ht="21">
      <c r="C60" s="60"/>
      <c r="I60" s="60"/>
    </row>
    <row r="64" ht="21">
      <c r="C64" s="60"/>
    </row>
  </sheetData>
  <mergeCells count="58">
    <mergeCell ref="B3:F3"/>
    <mergeCell ref="I3:M3"/>
    <mergeCell ref="A1:C1"/>
    <mergeCell ref="B2:H2"/>
    <mergeCell ref="I2:N2"/>
    <mergeCell ref="B13:F13"/>
    <mergeCell ref="I13:M13"/>
    <mergeCell ref="A11:C11"/>
    <mergeCell ref="B12:H12"/>
    <mergeCell ref="I12:N12"/>
    <mergeCell ref="B23:F23"/>
    <mergeCell ref="I23:M23"/>
    <mergeCell ref="A21:C21"/>
    <mergeCell ref="B22:H22"/>
    <mergeCell ref="I22:N22"/>
    <mergeCell ref="A31:F31"/>
    <mergeCell ref="G31:H31"/>
    <mergeCell ref="A32:F32"/>
    <mergeCell ref="G32:H32"/>
    <mergeCell ref="H43:I44"/>
    <mergeCell ref="F41:G42"/>
    <mergeCell ref="H41:I42"/>
    <mergeCell ref="A37:J37"/>
    <mergeCell ref="A38:J38"/>
    <mergeCell ref="A43:A44"/>
    <mergeCell ref="B43:C44"/>
    <mergeCell ref="D43:E44"/>
    <mergeCell ref="F43:G44"/>
    <mergeCell ref="I33:J33"/>
    <mergeCell ref="A36:J36"/>
    <mergeCell ref="A39:J39"/>
    <mergeCell ref="B41:C42"/>
    <mergeCell ref="D41:E42"/>
    <mergeCell ref="A33:F33"/>
    <mergeCell ref="G33:H33"/>
    <mergeCell ref="G30:H30"/>
    <mergeCell ref="I30:J30"/>
    <mergeCell ref="I31:J31"/>
    <mergeCell ref="I32:J32"/>
    <mergeCell ref="A45:A46"/>
    <mergeCell ref="B45:C46"/>
    <mergeCell ref="D45:E46"/>
    <mergeCell ref="F45:G46"/>
    <mergeCell ref="H45:I46"/>
    <mergeCell ref="B49:I49"/>
    <mergeCell ref="B50:I50"/>
    <mergeCell ref="B51:I51"/>
    <mergeCell ref="B52:I52"/>
    <mergeCell ref="B54:C55"/>
    <mergeCell ref="D54:E55"/>
    <mergeCell ref="F54:G55"/>
    <mergeCell ref="H54:I55"/>
    <mergeCell ref="J54:K55"/>
    <mergeCell ref="B56:C57"/>
    <mergeCell ref="D56:E57"/>
    <mergeCell ref="F56:G57"/>
    <mergeCell ref="H56:I57"/>
    <mergeCell ref="J56:K57"/>
  </mergeCells>
  <printOptions/>
  <pageMargins left="0.31" right="0.17" top="0.35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Ingener</cp:lastModifiedBy>
  <cp:lastPrinted>2013-03-27T06:44:22Z</cp:lastPrinted>
  <dcterms:created xsi:type="dcterms:W3CDTF">2013-02-05T05:42:12Z</dcterms:created>
  <dcterms:modified xsi:type="dcterms:W3CDTF">2013-03-27T08:26:50Z</dcterms:modified>
  <cp:category/>
  <cp:version/>
  <cp:contentType/>
  <cp:contentStatus/>
</cp:coreProperties>
</file>