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<sst xmlns="http://schemas.openxmlformats.org/spreadsheetml/2006/main" count="88" uniqueCount="51">
  <si>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</si>
  <si>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</si>
  <si>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</si>
  <si>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</si>
  <si>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</si>
  <si>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</si>
  <si>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</si>
  <si>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</si>
  <si>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</si>
  <si>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</si>
  <si>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</si>
  <si>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</si>
  <si>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</si>
  <si>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</si>
  <si>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КРАСНОАРМЕЙСКАЯ 13</t>
  </si>
  <si>
    <t>укрепление стен</t>
  </si>
  <si>
    <t>р/о канализации</t>
  </si>
  <si>
    <t>р/о водопровода</t>
  </si>
  <si>
    <t>р/о отопления</t>
  </si>
  <si>
    <t>замена труб ХВС</t>
  </si>
  <si>
    <t>устранение течи</t>
  </si>
  <si>
    <t>замена сборки и части розлива</t>
  </si>
  <si>
    <t>ремонт радиаторов</t>
  </si>
  <si>
    <t>дооткрытие задвижки</t>
  </si>
  <si>
    <t>установка спускников</t>
  </si>
  <si>
    <t>текущий ремонт КЭЖФ</t>
  </si>
  <si>
    <t>текущий ремонт и сод.водопр.канализ.</t>
  </si>
  <si>
    <t>ВСЕГО</t>
  </si>
  <si>
    <t>устранение водопроводной пробки</t>
  </si>
  <si>
    <t>переврезка радиатора</t>
  </si>
  <si>
    <t>проверка стояка</t>
  </si>
  <si>
    <t>установка регистра</t>
  </si>
  <si>
    <t>ревизия вентиля</t>
  </si>
  <si>
    <t>сварка регистра</t>
  </si>
  <si>
    <t>прочистка канализации за месяц</t>
  </si>
  <si>
    <t xml:space="preserve">содерж.по аварийн.обслуж.жилфонда: </t>
  </si>
  <si>
    <t>восстановление освещения за месяц</t>
  </si>
  <si>
    <t>* установка (общедомовых) приборов учета — тепловой энергии— 210 000руб: 105 000руб.-областной бюджет, 21000 руб.- местный бюджет, 84 000 руб.-за счет средств собственников жилья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</si>
  <si>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</si>
  <si>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</si>
  <si>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</si>
  <si>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</si>
  <si>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</si>
  <si>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</si>
  <si>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</si>
  <si>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13 по ул.Красноармейская</t>
  </si>
  <si>
    <t>обход подвала:</t>
  </si>
  <si>
    <t>восстановление теплоснабжения за месяц</t>
  </si>
  <si>
    <t>итого:</t>
  </si>
  <si>
    <t>итого с НДС:</t>
  </si>
  <si>
    <t>замена автоматов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</si>
</sst>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2" fontId="19" fillId="0" borderId="25" xfId="52" applyNumberFormat="1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0" fontId="18" fillId="0" borderId="26" xfId="52" applyFont="1" applyFill="1" applyBorder="1" applyAlignment="1">
      <alignment horizontal="right"/>
      <protection/>
    </xf>
    <xf numFmtId="2" fontId="18" fillId="0" borderId="29" xfId="52" applyNumberFormat="1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0" fontId="18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0" fontId="19" fillId="0" borderId="36" xfId="52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2" fontId="19" fillId="0" borderId="38" xfId="52" applyNumberFormat="1" applyFont="1" applyFill="1" applyBorder="1">
      <alignment/>
      <protection/>
    </xf>
    <xf numFmtId="2" fontId="18" fillId="0" borderId="38" xfId="52" applyNumberFormat="1" applyFont="1" applyFill="1" applyBorder="1">
      <alignment/>
      <protection/>
    </xf>
    <xf numFmtId="2" fontId="0" fillId="0" borderId="0" xfId="0" applyNumberFormat="1" applyFill="1" applyAlignment="1">
      <alignment/>
    </xf>
    <xf numFmtId="0" fontId="18" fillId="0" borderId="39" xfId="52" applyFont="1" applyFill="1" applyBorder="1">
      <alignment/>
      <protection/>
    </xf>
    <xf numFmtId="0" fontId="19" fillId="0" borderId="40" xfId="52" applyFont="1" applyFill="1" applyBorder="1">
      <alignment/>
      <protection/>
    </xf>
    <xf numFmtId="0" fontId="0" fillId="0" borderId="41" xfId="0" applyFill="1" applyBorder="1" applyAlignment="1">
      <alignment/>
    </xf>
    <xf numFmtId="0" fontId="0" fillId="0" borderId="38" xfId="0" applyFill="1" applyBorder="1" applyAlignment="1">
      <alignment/>
    </xf>
    <xf numFmtId="2" fontId="19" fillId="0" borderId="42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2" fontId="18" fillId="0" borderId="0" xfId="52" applyNumberFormat="1" applyFont="1" applyFill="1" applyBorder="1" applyAlignment="1">
      <alignment horizontal="right"/>
      <protection/>
    </xf>
    <xf numFmtId="0" fontId="17" fillId="0" borderId="0" xfId="52" applyFill="1">
      <alignment/>
      <protection/>
    </xf>
    <xf numFmtId="0" fontId="17" fillId="0" borderId="0" xfId="52" applyFont="1" applyFill="1" applyAlignment="1">
      <alignment horizontal="center" wrapText="1"/>
      <protection/>
    </xf>
    <xf numFmtId="0" fontId="19" fillId="0" borderId="43" xfId="52" applyFont="1" applyFill="1" applyBorder="1" applyAlignment="1">
      <alignment/>
      <protection/>
    </xf>
    <xf numFmtId="2" fontId="19" fillId="0" borderId="44" xfId="52" applyNumberFormat="1" applyFont="1" applyFill="1" applyBorder="1">
      <alignment/>
      <protection/>
    </xf>
    <xf numFmtId="0" fontId="19" fillId="0" borderId="45" xfId="52" applyFont="1" applyFill="1" applyBorder="1">
      <alignment/>
      <protection/>
    </xf>
    <xf numFmtId="0" fontId="19" fillId="0" borderId="43" xfId="52" applyFont="1" applyFill="1" applyBorder="1">
      <alignment/>
      <protection/>
    </xf>
    <xf numFmtId="0" fontId="19" fillId="0" borderId="46" xfId="52" applyFont="1" applyFill="1" applyBorder="1">
      <alignment/>
      <protection/>
    </xf>
    <xf numFmtId="2" fontId="19" fillId="0" borderId="47" xfId="52" applyNumberFormat="1" applyFont="1" applyFill="1" applyBorder="1">
      <alignment/>
      <protection/>
    </xf>
    <xf numFmtId="0" fontId="19" fillId="0" borderId="48" xfId="52" applyFont="1" applyFill="1" applyBorder="1" applyAlignment="1">
      <alignment/>
      <protection/>
    </xf>
    <xf numFmtId="0" fontId="18" fillId="0" borderId="49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18" fillId="0" borderId="50" xfId="52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8" fillId="0" borderId="52" xfId="52" applyFont="1" applyFill="1" applyBorder="1" applyAlignment="1">
      <alignment horizontal="center" vertical="center"/>
      <protection/>
    </xf>
    <xf numFmtId="0" fontId="17" fillId="0" borderId="0" xfId="52" applyFont="1" applyFill="1" applyAlignment="1">
      <alignment horizontal="center" wrapText="1"/>
      <protection/>
    </xf>
    <xf numFmtId="0" fontId="17" fillId="0" borderId="52" xfId="52" applyFont="1" applyFill="1" applyBorder="1" applyAlignment="1">
      <alignment horizontal="center"/>
      <protection/>
    </xf>
    <xf numFmtId="0" fontId="17" fillId="0" borderId="52" xfId="52" applyFill="1" applyBorder="1" applyAlignment="1">
      <alignment horizontal="center"/>
      <protection/>
    </xf>
    <xf numFmtId="0" fontId="19" fillId="0" borderId="59" xfId="52" applyFont="1" applyFill="1" applyBorder="1" applyAlignment="1">
      <alignment horizontal="center"/>
      <protection/>
    </xf>
    <xf numFmtId="0" fontId="19" fillId="0" borderId="60" xfId="52" applyFont="1" applyFill="1" applyBorder="1" applyAlignment="1">
      <alignment horizontal="center"/>
      <protection/>
    </xf>
    <xf numFmtId="2" fontId="20" fillId="0" borderId="61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62" xfId="52" applyFont="1" applyFill="1" applyBorder="1" applyAlignment="1">
      <alignment horizontal="right"/>
      <protection/>
    </xf>
    <xf numFmtId="2" fontId="20" fillId="0" borderId="63" xfId="52" applyNumberFormat="1" applyFont="1" applyFill="1" applyBorder="1" applyAlignment="1">
      <alignment horizontal="center"/>
      <protection/>
    </xf>
    <xf numFmtId="0" fontId="18" fillId="0" borderId="64" xfId="52" applyFont="1" applyFill="1" applyBorder="1" applyAlignment="1">
      <alignment horizontal="center"/>
      <protection/>
    </xf>
    <xf numFmtId="0" fontId="18" fillId="0" borderId="65" xfId="52" applyFont="1" applyFill="1" applyBorder="1" applyAlignment="1">
      <alignment horizontal="center"/>
      <protection/>
    </xf>
    <xf numFmtId="2" fontId="18" fillId="0" borderId="53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58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2" fontId="18" fillId="0" borderId="58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0" fillId="0" borderId="66" xfId="52" applyFont="1" applyFill="1" applyBorder="1" applyAlignment="1">
      <alignment horizontal="right"/>
      <protection/>
    </xf>
    <xf numFmtId="2" fontId="20" fillId="0" borderId="67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68" xfId="52" applyFont="1" applyFill="1" applyBorder="1" applyAlignment="1">
      <alignment horizontal="center"/>
      <protection/>
    </xf>
    <xf numFmtId="0" fontId="19" fillId="0" borderId="31" xfId="52" applyFont="1" applyFill="1" applyBorder="1" applyAlignment="1">
      <alignment horizontal="center"/>
      <protection/>
    </xf>
    <xf numFmtId="0" fontId="19" fillId="0" borderId="69" xfId="52" applyFont="1" applyFill="1" applyBorder="1" applyAlignment="1">
      <alignment horizontal="center"/>
      <protection/>
    </xf>
    <xf numFmtId="0" fontId="19" fillId="0" borderId="7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55">
      <selection activeCell="I75" sqref="I75"/>
    </sheetView>
  </sheetViews>
  <sheetFormatPr defaultColWidth="9.140625" defaultRowHeight="15"/>
  <cols>
    <col min="1" max="4" width="9.140625" style="2" customWidth="1"/>
    <col min="5" max="5" width="15.140625" style="2" customWidth="1"/>
    <col min="6" max="7" width="9.140625" style="2" customWidth="1"/>
    <col min="8" max="8" width="11.140625" style="2" customWidth="1"/>
    <col min="9" max="10" width="9.140625" style="2" customWidth="1"/>
    <col min="11" max="11" width="11.421875" style="2" customWidth="1"/>
    <col min="12" max="12" width="10.421875" style="2" customWidth="1"/>
    <col min="13" max="13" width="9.140625" style="2" customWidth="1"/>
    <col min="14" max="14" width="11.28125" style="2" customWidth="1"/>
    <col min="15" max="16384" width="9.140625" style="2" customWidth="1"/>
  </cols>
  <sheetData>
    <row r="1" spans="1:14" ht="15.75" thickBot="1">
      <c r="A1" s="112" t="s">
        <v>14</v>
      </c>
      <c r="B1" s="112"/>
      <c r="C1" s="112"/>
      <c r="D1" s="3"/>
      <c r="E1" s="3"/>
      <c r="F1" s="3"/>
      <c r="G1" s="3"/>
      <c r="H1" s="3"/>
      <c r="I1" s="55"/>
      <c r="J1" s="55"/>
      <c r="K1" s="55"/>
      <c r="L1" s="55"/>
      <c r="M1" s="55"/>
      <c r="N1" s="55"/>
    </row>
    <row r="2" spans="1:14" ht="15">
      <c r="A2" s="4"/>
      <c r="B2" s="113" t="s">
        <v>0</v>
      </c>
      <c r="C2" s="113"/>
      <c r="D2" s="113"/>
      <c r="E2" s="113"/>
      <c r="F2" s="113"/>
      <c r="G2" s="113"/>
      <c r="H2" s="113"/>
      <c r="I2" s="114" t="s">
        <v>1</v>
      </c>
      <c r="J2" s="114"/>
      <c r="K2" s="114"/>
      <c r="L2" s="114"/>
      <c r="M2" s="114"/>
      <c r="N2" s="114"/>
    </row>
    <row r="3" spans="1:14" ht="15.75" thickBot="1">
      <c r="A3" s="5" t="s">
        <v>2</v>
      </c>
      <c r="B3" s="110" t="s">
        <v>3</v>
      </c>
      <c r="C3" s="110"/>
      <c r="D3" s="110"/>
      <c r="E3" s="110"/>
      <c r="F3" s="110"/>
      <c r="G3" s="6" t="s">
        <v>4</v>
      </c>
      <c r="H3" s="7" t="s">
        <v>5</v>
      </c>
      <c r="I3" s="111" t="s">
        <v>3</v>
      </c>
      <c r="J3" s="111"/>
      <c r="K3" s="111"/>
      <c r="L3" s="111"/>
      <c r="M3" s="111"/>
      <c r="N3" s="8" t="s">
        <v>5</v>
      </c>
    </row>
    <row r="4" spans="1:14" ht="15">
      <c r="A4" s="9" t="s">
        <v>6</v>
      </c>
      <c r="B4" s="10" t="s">
        <v>36</v>
      </c>
      <c r="C4" s="11"/>
      <c r="D4" s="11"/>
      <c r="E4" s="12"/>
      <c r="F4" s="12"/>
      <c r="G4" s="13"/>
      <c r="H4" s="14">
        <v>584.89</v>
      </c>
      <c r="I4" s="15" t="s">
        <v>46</v>
      </c>
      <c r="J4" s="16"/>
      <c r="K4" s="16"/>
      <c r="L4" s="16"/>
      <c r="M4" s="17"/>
      <c r="N4" s="18"/>
    </row>
    <row r="5" spans="1:14" ht="15">
      <c r="A5" s="19"/>
      <c r="B5" s="10"/>
      <c r="C5" s="11"/>
      <c r="D5" s="11"/>
      <c r="E5" s="12"/>
      <c r="F5" s="12"/>
      <c r="G5" s="13"/>
      <c r="H5" s="14"/>
      <c r="I5" s="20" t="s">
        <v>35</v>
      </c>
      <c r="J5" s="21"/>
      <c r="K5" s="21"/>
      <c r="L5" s="21"/>
      <c r="M5" s="22"/>
      <c r="N5" s="23"/>
    </row>
    <row r="6" spans="1:14" ht="15">
      <c r="A6" s="19"/>
      <c r="B6" s="10"/>
      <c r="C6" s="11"/>
      <c r="D6" s="11"/>
      <c r="E6" s="11"/>
      <c r="F6" s="24"/>
      <c r="G6" s="25"/>
      <c r="H6" s="14"/>
      <c r="I6" s="26" t="s">
        <v>16</v>
      </c>
      <c r="J6" s="11"/>
      <c r="K6" s="11"/>
      <c r="L6" s="11"/>
      <c r="M6" s="24"/>
      <c r="N6" s="27">
        <v>1621.73</v>
      </c>
    </row>
    <row r="7" spans="1:14" ht="15">
      <c r="A7" s="19"/>
      <c r="B7" s="10"/>
      <c r="C7" s="11"/>
      <c r="D7" s="11"/>
      <c r="E7" s="11"/>
      <c r="F7" s="24"/>
      <c r="G7" s="25"/>
      <c r="H7" s="14"/>
      <c r="I7" s="26" t="s">
        <v>17</v>
      </c>
      <c r="J7" s="11"/>
      <c r="K7" s="11"/>
      <c r="L7" s="11"/>
      <c r="M7" s="24"/>
      <c r="N7" s="27">
        <v>1882.48</v>
      </c>
    </row>
    <row r="8" spans="1:14" ht="15">
      <c r="A8" s="19"/>
      <c r="B8" s="10"/>
      <c r="C8" s="11"/>
      <c r="D8" s="11"/>
      <c r="E8" s="11"/>
      <c r="F8" s="24"/>
      <c r="G8" s="25"/>
      <c r="H8" s="14"/>
      <c r="I8" s="26" t="s">
        <v>18</v>
      </c>
      <c r="J8" s="11"/>
      <c r="K8" s="11"/>
      <c r="L8" s="11"/>
      <c r="M8" s="24"/>
      <c r="N8" s="27">
        <v>9846.06</v>
      </c>
    </row>
    <row r="9" spans="1:14" ht="15">
      <c r="A9" s="19"/>
      <c r="B9" s="10"/>
      <c r="C9" s="11"/>
      <c r="D9" s="11"/>
      <c r="E9" s="11"/>
      <c r="F9" s="24"/>
      <c r="G9" s="25"/>
      <c r="H9" s="14"/>
      <c r="I9" s="28" t="s">
        <v>34</v>
      </c>
      <c r="J9" s="11"/>
      <c r="K9" s="11"/>
      <c r="L9" s="11"/>
      <c r="M9" s="29"/>
      <c r="N9" s="30">
        <v>1576.25</v>
      </c>
    </row>
    <row r="10" spans="1:14" ht="15">
      <c r="A10" s="19"/>
      <c r="B10" s="10"/>
      <c r="C10" s="11"/>
      <c r="D10" s="11"/>
      <c r="E10" s="11"/>
      <c r="F10" s="24"/>
      <c r="G10" s="25"/>
      <c r="H10" s="14"/>
      <c r="I10" s="28" t="s">
        <v>19</v>
      </c>
      <c r="J10" s="11"/>
      <c r="K10" s="11"/>
      <c r="L10" s="11"/>
      <c r="M10" s="29"/>
      <c r="N10" s="30">
        <v>4381.88</v>
      </c>
    </row>
    <row r="11" spans="1:14" ht="15.75" thickBot="1">
      <c r="A11" s="19"/>
      <c r="B11" s="10"/>
      <c r="C11" s="11"/>
      <c r="D11" s="11"/>
      <c r="E11" s="11"/>
      <c r="F11" s="24"/>
      <c r="G11" s="25"/>
      <c r="H11" s="14"/>
      <c r="I11" s="28" t="s">
        <v>20</v>
      </c>
      <c r="J11" s="11"/>
      <c r="K11" s="11"/>
      <c r="L11" s="11"/>
      <c r="M11" s="29"/>
      <c r="N11" s="30">
        <v>357.3</v>
      </c>
    </row>
    <row r="12" spans="1:14" ht="15.75" thickBot="1">
      <c r="A12" s="31"/>
      <c r="B12" s="32"/>
      <c r="C12" s="33"/>
      <c r="D12" s="33"/>
      <c r="E12" s="33"/>
      <c r="F12" s="34"/>
      <c r="G12" s="32"/>
      <c r="H12" s="35">
        <f>SUM(H4:H11)</f>
        <v>584.89</v>
      </c>
      <c r="I12" s="57"/>
      <c r="J12" s="58"/>
      <c r="K12" s="58"/>
      <c r="L12" s="58"/>
      <c r="M12" s="59"/>
      <c r="N12" s="60">
        <f>SUM(N4:N11)</f>
        <v>19665.7</v>
      </c>
    </row>
    <row r="13" spans="1:14" ht="15.75" thickBot="1">
      <c r="A13" s="112" t="str">
        <f>A1</f>
        <v>КРАСНОАРМЕЙСКАЯ 13</v>
      </c>
      <c r="B13" s="112"/>
      <c r="C13" s="112"/>
      <c r="D13" s="3"/>
      <c r="E13" s="3"/>
      <c r="F13" s="3"/>
      <c r="G13" s="3"/>
      <c r="H13" s="3"/>
      <c r="I13" s="61"/>
      <c r="J13" s="61"/>
      <c r="K13" s="61"/>
      <c r="L13" s="61"/>
      <c r="M13" s="61"/>
      <c r="N13" s="61"/>
    </row>
    <row r="14" spans="1:14" ht="15">
      <c r="A14" s="4"/>
      <c r="B14" s="113" t="s">
        <v>0</v>
      </c>
      <c r="C14" s="113"/>
      <c r="D14" s="113"/>
      <c r="E14" s="113"/>
      <c r="F14" s="113"/>
      <c r="G14" s="113"/>
      <c r="H14" s="113"/>
      <c r="I14" s="114" t="s">
        <v>1</v>
      </c>
      <c r="J14" s="114"/>
      <c r="K14" s="114"/>
      <c r="L14" s="114"/>
      <c r="M14" s="114"/>
      <c r="N14" s="114"/>
    </row>
    <row r="15" spans="1:14" ht="15.75" thickBot="1">
      <c r="A15" s="5" t="s">
        <v>2</v>
      </c>
      <c r="B15" s="110" t="s">
        <v>3</v>
      </c>
      <c r="C15" s="110"/>
      <c r="D15" s="110"/>
      <c r="E15" s="110"/>
      <c r="F15" s="110"/>
      <c r="G15" s="6" t="s">
        <v>4</v>
      </c>
      <c r="H15" s="7" t="s">
        <v>5</v>
      </c>
      <c r="I15" s="111" t="s">
        <v>3</v>
      </c>
      <c r="J15" s="111"/>
      <c r="K15" s="111"/>
      <c r="L15" s="111"/>
      <c r="M15" s="111"/>
      <c r="N15" s="8" t="s">
        <v>5</v>
      </c>
    </row>
    <row r="16" spans="1:14" ht="15">
      <c r="A16" s="9" t="s">
        <v>7</v>
      </c>
      <c r="B16" s="10" t="s">
        <v>50</v>
      </c>
      <c r="C16" s="11"/>
      <c r="D16" s="11"/>
      <c r="E16" s="11"/>
      <c r="F16" s="11"/>
      <c r="G16" s="13"/>
      <c r="H16" s="14">
        <v>123.6</v>
      </c>
      <c r="I16" s="15" t="s">
        <v>46</v>
      </c>
      <c r="J16" s="16"/>
      <c r="K16" s="16"/>
      <c r="L16" s="16"/>
      <c r="M16" s="16"/>
      <c r="N16" s="41"/>
    </row>
    <row r="17" spans="1:14" ht="15">
      <c r="A17" s="19"/>
      <c r="B17" s="10" t="s">
        <v>36</v>
      </c>
      <c r="C17" s="11"/>
      <c r="D17" s="11"/>
      <c r="E17" s="11"/>
      <c r="F17" s="11"/>
      <c r="G17" s="13"/>
      <c r="H17" s="14">
        <v>130.33</v>
      </c>
      <c r="I17" s="20" t="s">
        <v>35</v>
      </c>
      <c r="J17" s="21"/>
      <c r="K17" s="21"/>
      <c r="L17" s="21"/>
      <c r="M17" s="21"/>
      <c r="N17" s="42"/>
    </row>
    <row r="18" spans="1:14" ht="15">
      <c r="A18" s="19"/>
      <c r="B18" s="10"/>
      <c r="C18" s="11"/>
      <c r="D18" s="11"/>
      <c r="E18" s="11"/>
      <c r="F18" s="11"/>
      <c r="G18" s="13"/>
      <c r="H18" s="14"/>
      <c r="I18" s="26" t="s">
        <v>16</v>
      </c>
      <c r="J18" s="39"/>
      <c r="K18" s="39"/>
      <c r="L18" s="39"/>
      <c r="M18" s="39"/>
      <c r="N18" s="43">
        <v>1621.73</v>
      </c>
    </row>
    <row r="19" spans="1:14" ht="15">
      <c r="A19" s="19"/>
      <c r="B19" s="10"/>
      <c r="C19" s="11"/>
      <c r="D19" s="11"/>
      <c r="E19" s="11"/>
      <c r="F19" s="11"/>
      <c r="G19" s="13"/>
      <c r="H19" s="14"/>
      <c r="I19" s="26" t="s">
        <v>17</v>
      </c>
      <c r="J19" s="39"/>
      <c r="K19" s="39"/>
      <c r="L19" s="39"/>
      <c r="M19" s="39"/>
      <c r="N19" s="43">
        <v>1882.48</v>
      </c>
    </row>
    <row r="20" spans="1:14" ht="15">
      <c r="A20" s="19"/>
      <c r="B20" s="10"/>
      <c r="C20" s="11"/>
      <c r="D20" s="11"/>
      <c r="E20" s="11"/>
      <c r="F20" s="11"/>
      <c r="G20" s="13"/>
      <c r="H20" s="14"/>
      <c r="I20" s="26" t="s">
        <v>18</v>
      </c>
      <c r="J20" s="39"/>
      <c r="K20" s="39"/>
      <c r="L20" s="39"/>
      <c r="M20" s="39"/>
      <c r="N20" s="43">
        <v>9846.06</v>
      </c>
    </row>
    <row r="21" spans="1:14" ht="15">
      <c r="A21" s="19"/>
      <c r="B21" s="10"/>
      <c r="C21" s="11"/>
      <c r="D21" s="11"/>
      <c r="E21" s="11"/>
      <c r="F21" s="11"/>
      <c r="G21" s="13"/>
      <c r="H21" s="14"/>
      <c r="I21" s="28" t="s">
        <v>34</v>
      </c>
      <c r="J21" s="11"/>
      <c r="K21" s="11"/>
      <c r="L21" s="11"/>
      <c r="M21" s="11"/>
      <c r="N21" s="44">
        <v>3609.42</v>
      </c>
    </row>
    <row r="22" spans="1:14" ht="15">
      <c r="A22" s="19"/>
      <c r="B22" s="10"/>
      <c r="C22" s="11"/>
      <c r="D22" s="11"/>
      <c r="E22" s="11"/>
      <c r="F22" s="11"/>
      <c r="G22" s="13"/>
      <c r="H22" s="14"/>
      <c r="I22" s="28" t="s">
        <v>21</v>
      </c>
      <c r="J22" s="11"/>
      <c r="K22" s="11"/>
      <c r="L22" s="11"/>
      <c r="M22" s="24"/>
      <c r="N22" s="14">
        <v>3158.84</v>
      </c>
    </row>
    <row r="23" spans="1:14" ht="15">
      <c r="A23" s="19"/>
      <c r="B23" s="10"/>
      <c r="C23" s="11"/>
      <c r="D23" s="11"/>
      <c r="E23" s="11"/>
      <c r="F23" s="11"/>
      <c r="G23" s="13"/>
      <c r="H23" s="14"/>
      <c r="I23" s="28" t="s">
        <v>47</v>
      </c>
      <c r="J23" s="11"/>
      <c r="K23" s="11"/>
      <c r="L23" s="11"/>
      <c r="M23" s="24"/>
      <c r="N23" s="14">
        <v>1783.78</v>
      </c>
    </row>
    <row r="24" spans="1:15" ht="15">
      <c r="A24" s="19"/>
      <c r="B24" s="10"/>
      <c r="C24" s="11"/>
      <c r="D24" s="11"/>
      <c r="E24" s="11"/>
      <c r="F24" s="11"/>
      <c r="G24" s="13"/>
      <c r="H24" s="14"/>
      <c r="I24" s="28" t="s">
        <v>22</v>
      </c>
      <c r="J24" s="11"/>
      <c r="K24" s="11"/>
      <c r="L24" s="11"/>
      <c r="M24" s="24"/>
      <c r="N24" s="14">
        <v>1313</v>
      </c>
      <c r="O24" s="45"/>
    </row>
    <row r="25" spans="1:14" ht="15">
      <c r="A25" s="19"/>
      <c r="B25" s="10"/>
      <c r="C25" s="11"/>
      <c r="D25" s="11"/>
      <c r="E25" s="11"/>
      <c r="F25" s="11"/>
      <c r="G25" s="13"/>
      <c r="H25" s="14"/>
      <c r="I25" s="28" t="s">
        <v>23</v>
      </c>
      <c r="J25" s="11"/>
      <c r="K25" s="11"/>
      <c r="L25" s="11"/>
      <c r="M25" s="24"/>
      <c r="N25" s="14">
        <v>621.68</v>
      </c>
    </row>
    <row r="26" spans="1:15" ht="15">
      <c r="A26" s="19"/>
      <c r="B26" s="10"/>
      <c r="C26" s="11"/>
      <c r="D26" s="11"/>
      <c r="E26" s="11"/>
      <c r="F26" s="11"/>
      <c r="G26" s="13"/>
      <c r="H26" s="14"/>
      <c r="I26" s="28" t="s">
        <v>24</v>
      </c>
      <c r="J26" s="11"/>
      <c r="K26" s="11"/>
      <c r="L26" s="11"/>
      <c r="M26" s="24"/>
      <c r="N26" s="14">
        <v>2628.94</v>
      </c>
      <c r="O26" s="45"/>
    </row>
    <row r="27" spans="1:14" ht="15.75" thickBot="1">
      <c r="A27" s="19"/>
      <c r="B27" s="10"/>
      <c r="C27" s="11"/>
      <c r="D27" s="11"/>
      <c r="E27" s="11"/>
      <c r="F27" s="11"/>
      <c r="G27" s="13"/>
      <c r="H27" s="14"/>
      <c r="I27" s="28" t="s">
        <v>28</v>
      </c>
      <c r="J27" s="11"/>
      <c r="K27" s="11"/>
      <c r="L27" s="11"/>
      <c r="M27" s="24"/>
      <c r="N27" s="14">
        <v>983.42</v>
      </c>
    </row>
    <row r="28" spans="1:14" ht="15.75" thickBot="1">
      <c r="A28" s="31"/>
      <c r="B28" s="32"/>
      <c r="C28" s="33"/>
      <c r="D28" s="33"/>
      <c r="E28" s="33"/>
      <c r="F28" s="62"/>
      <c r="G28" s="46"/>
      <c r="H28" s="35">
        <f>SUM(H16:H27)</f>
        <v>253.93</v>
      </c>
      <c r="I28" s="57"/>
      <c r="J28" s="58"/>
      <c r="K28" s="58"/>
      <c r="L28" s="58"/>
      <c r="M28" s="59"/>
      <c r="N28" s="60">
        <f>SUM(N16:N27)</f>
        <v>27449.35</v>
      </c>
    </row>
    <row r="29" spans="1:14" ht="15.75" thickBot="1">
      <c r="A29" s="112" t="str">
        <f>A1</f>
        <v>КРАСНОАРМЕЙСКАЯ 13</v>
      </c>
      <c r="B29" s="112"/>
      <c r="C29" s="112"/>
      <c r="D29" s="3"/>
      <c r="E29" s="3"/>
      <c r="F29" s="3"/>
      <c r="G29" s="3"/>
      <c r="H29" s="3"/>
      <c r="I29" s="55"/>
      <c r="J29" s="55"/>
      <c r="K29" s="55"/>
      <c r="L29" s="55"/>
      <c r="M29" s="55"/>
      <c r="N29" s="55"/>
    </row>
    <row r="30" spans="1:14" ht="15">
      <c r="A30" s="4"/>
      <c r="B30" s="113" t="s">
        <v>0</v>
      </c>
      <c r="C30" s="113"/>
      <c r="D30" s="113"/>
      <c r="E30" s="113"/>
      <c r="F30" s="113"/>
      <c r="G30" s="113"/>
      <c r="H30" s="113"/>
      <c r="I30" s="114" t="s">
        <v>1</v>
      </c>
      <c r="J30" s="114"/>
      <c r="K30" s="114"/>
      <c r="L30" s="114"/>
      <c r="M30" s="114"/>
      <c r="N30" s="114"/>
    </row>
    <row r="31" spans="1:14" ht="15.75" thickBot="1">
      <c r="A31" s="5" t="s">
        <v>2</v>
      </c>
      <c r="B31" s="110" t="s">
        <v>3</v>
      </c>
      <c r="C31" s="110"/>
      <c r="D31" s="110"/>
      <c r="E31" s="110"/>
      <c r="F31" s="110"/>
      <c r="G31" s="6" t="s">
        <v>4</v>
      </c>
      <c r="H31" s="7" t="s">
        <v>5</v>
      </c>
      <c r="I31" s="111" t="s">
        <v>3</v>
      </c>
      <c r="J31" s="111"/>
      <c r="K31" s="111"/>
      <c r="L31" s="111"/>
      <c r="M31" s="111"/>
      <c r="N31" s="8" t="s">
        <v>5</v>
      </c>
    </row>
    <row r="32" spans="1:14" ht="15">
      <c r="A32" s="9" t="s">
        <v>8</v>
      </c>
      <c r="B32" s="10" t="s">
        <v>36</v>
      </c>
      <c r="C32" s="11"/>
      <c r="D32" s="11"/>
      <c r="E32" s="11"/>
      <c r="F32" s="11"/>
      <c r="G32" s="13"/>
      <c r="H32" s="14">
        <v>259.02</v>
      </c>
      <c r="I32" s="15" t="s">
        <v>46</v>
      </c>
      <c r="J32" s="16"/>
      <c r="K32" s="16"/>
      <c r="L32" s="16"/>
      <c r="M32" s="47"/>
      <c r="N32" s="18"/>
    </row>
    <row r="33" spans="1:14" ht="15">
      <c r="A33" s="19"/>
      <c r="B33" s="10" t="s">
        <v>15</v>
      </c>
      <c r="C33" s="11"/>
      <c r="D33" s="11"/>
      <c r="E33" s="11"/>
      <c r="F33" s="11"/>
      <c r="G33" s="13"/>
      <c r="H33" s="14">
        <v>43675</v>
      </c>
      <c r="I33" s="20" t="s">
        <v>35</v>
      </c>
      <c r="J33" s="21"/>
      <c r="K33" s="21"/>
      <c r="L33" s="21"/>
      <c r="M33" s="22"/>
      <c r="N33" s="23"/>
    </row>
    <row r="34" spans="1:14" ht="15">
      <c r="A34" s="19"/>
      <c r="G34" s="48"/>
      <c r="H34" s="49"/>
      <c r="I34" s="26" t="s">
        <v>16</v>
      </c>
      <c r="J34" s="11"/>
      <c r="K34" s="11"/>
      <c r="L34" s="11"/>
      <c r="M34" s="24"/>
      <c r="N34" s="50">
        <v>1621.73</v>
      </c>
    </row>
    <row r="35" spans="1:14" ht="15">
      <c r="A35" s="19"/>
      <c r="B35" s="10"/>
      <c r="C35" s="11"/>
      <c r="D35" s="11"/>
      <c r="E35" s="11"/>
      <c r="F35" s="11"/>
      <c r="G35" s="13"/>
      <c r="H35" s="14"/>
      <c r="I35" s="26" t="s">
        <v>17</v>
      </c>
      <c r="J35" s="11"/>
      <c r="K35" s="11"/>
      <c r="L35" s="11"/>
      <c r="M35" s="24"/>
      <c r="N35" s="51">
        <v>1882.48</v>
      </c>
    </row>
    <row r="36" spans="1:14" ht="15">
      <c r="A36" s="19"/>
      <c r="B36" s="10"/>
      <c r="C36" s="11"/>
      <c r="D36" s="11"/>
      <c r="E36" s="12"/>
      <c r="F36" s="52"/>
      <c r="G36" s="13"/>
      <c r="H36" s="14"/>
      <c r="I36" s="26" t="s">
        <v>18</v>
      </c>
      <c r="J36" s="11"/>
      <c r="K36" s="11"/>
      <c r="L36" s="11"/>
      <c r="M36" s="24"/>
      <c r="N36" s="51">
        <v>9846.06</v>
      </c>
    </row>
    <row r="37" spans="1:14" ht="15">
      <c r="A37" s="19"/>
      <c r="B37" s="10"/>
      <c r="C37" s="11"/>
      <c r="D37" s="11"/>
      <c r="E37" s="12"/>
      <c r="F37" s="12"/>
      <c r="G37" s="13"/>
      <c r="H37" s="14"/>
      <c r="I37" s="28" t="s">
        <v>29</v>
      </c>
      <c r="J37" s="11"/>
      <c r="K37" s="11"/>
      <c r="L37" s="11"/>
      <c r="M37" s="24"/>
      <c r="N37" s="14">
        <v>1754.37</v>
      </c>
    </row>
    <row r="38" spans="1:14" ht="15">
      <c r="A38" s="19"/>
      <c r="B38" s="10"/>
      <c r="C38" s="11"/>
      <c r="D38" s="11"/>
      <c r="E38" s="12"/>
      <c r="F38" s="12"/>
      <c r="G38" s="13"/>
      <c r="H38" s="14"/>
      <c r="I38" s="28" t="s">
        <v>30</v>
      </c>
      <c r="J38" s="11"/>
      <c r="K38" s="11"/>
      <c r="L38" s="11"/>
      <c r="M38" s="24"/>
      <c r="N38" s="14">
        <v>470.88</v>
      </c>
    </row>
    <row r="39" spans="1:14" ht="15">
      <c r="A39" s="19"/>
      <c r="B39" s="10"/>
      <c r="C39" s="11"/>
      <c r="D39" s="11"/>
      <c r="E39" s="12"/>
      <c r="F39" s="12"/>
      <c r="G39" s="13"/>
      <c r="H39" s="14"/>
      <c r="I39" s="28" t="s">
        <v>47</v>
      </c>
      <c r="J39" s="11"/>
      <c r="K39" s="11"/>
      <c r="L39" s="11"/>
      <c r="M39" s="24"/>
      <c r="N39" s="14">
        <v>1999.47</v>
      </c>
    </row>
    <row r="40" spans="1:14" ht="15">
      <c r="A40" s="19"/>
      <c r="B40" s="10"/>
      <c r="C40" s="11"/>
      <c r="D40" s="11"/>
      <c r="E40" s="11"/>
      <c r="F40" s="11"/>
      <c r="G40" s="13"/>
      <c r="H40" s="14"/>
      <c r="I40" s="28" t="s">
        <v>31</v>
      </c>
      <c r="J40" s="11"/>
      <c r="K40" s="11"/>
      <c r="L40" s="40"/>
      <c r="M40" s="24"/>
      <c r="N40" s="14">
        <v>2976.93</v>
      </c>
    </row>
    <row r="41" spans="1:14" ht="15">
      <c r="A41" s="19"/>
      <c r="B41" s="10"/>
      <c r="C41" s="11"/>
      <c r="D41" s="11"/>
      <c r="E41" s="11"/>
      <c r="F41" s="11"/>
      <c r="G41" s="13"/>
      <c r="H41" s="14"/>
      <c r="I41" s="28" t="s">
        <v>32</v>
      </c>
      <c r="J41" s="11"/>
      <c r="K41" s="11"/>
      <c r="L41" s="11"/>
      <c r="M41" s="24"/>
      <c r="N41" s="14">
        <v>586.83</v>
      </c>
    </row>
    <row r="42" spans="1:14" ht="15.75" thickBot="1">
      <c r="A42" s="19"/>
      <c r="B42" s="10"/>
      <c r="C42" s="11"/>
      <c r="D42" s="11"/>
      <c r="E42" s="11"/>
      <c r="F42" s="11"/>
      <c r="G42" s="13"/>
      <c r="H42" s="14"/>
      <c r="I42" s="28" t="s">
        <v>33</v>
      </c>
      <c r="J42" s="11"/>
      <c r="K42" s="11"/>
      <c r="L42" s="11"/>
      <c r="M42" s="24"/>
      <c r="N42" s="14">
        <v>2067.57</v>
      </c>
    </row>
    <row r="43" spans="1:14" ht="15.75" thickBot="1">
      <c r="A43" s="31"/>
      <c r="B43" s="32"/>
      <c r="C43" s="33"/>
      <c r="D43" s="33"/>
      <c r="E43" s="33"/>
      <c r="F43" s="62"/>
      <c r="G43" s="10"/>
      <c r="H43" s="56">
        <f>SUM(H32:H42)</f>
        <v>43934.02</v>
      </c>
      <c r="I43" s="36"/>
      <c r="J43" s="37"/>
      <c r="K43" s="37"/>
      <c r="L43" s="37"/>
      <c r="M43" s="38"/>
      <c r="N43" s="35">
        <f>SUM(N32:N42)</f>
        <v>23206.32</v>
      </c>
    </row>
    <row r="44" spans="1:14" ht="15.75" thickBot="1">
      <c r="A44" s="11"/>
      <c r="B44" s="10"/>
      <c r="C44" s="11"/>
      <c r="D44" s="11"/>
      <c r="E44" s="11"/>
      <c r="F44" s="64"/>
      <c r="G44" s="92" t="s">
        <v>48</v>
      </c>
      <c r="H44" s="93"/>
      <c r="I44" s="92" t="s">
        <v>49</v>
      </c>
      <c r="J44" s="93"/>
      <c r="K44" s="39"/>
      <c r="L44" s="39"/>
      <c r="M44" s="39"/>
      <c r="N44" s="63"/>
    </row>
    <row r="45" spans="1:14" ht="15.75" thickBot="1">
      <c r="A45" s="96" t="s">
        <v>25</v>
      </c>
      <c r="B45" s="96"/>
      <c r="C45" s="96"/>
      <c r="D45" s="96"/>
      <c r="E45" s="96"/>
      <c r="F45" s="108"/>
      <c r="G45" s="94">
        <f>H12+H28+H43</f>
        <v>44772.84</v>
      </c>
      <c r="H45" s="94"/>
      <c r="I45" s="94">
        <f>G45*1.18</f>
        <v>52831.951199999996</v>
      </c>
      <c r="J45" s="94"/>
      <c r="K45" s="53"/>
      <c r="L45" s="53"/>
      <c r="M45" s="53"/>
      <c r="N45" s="53"/>
    </row>
    <row r="46" spans="1:14" ht="16.5" thickBot="1" thickTop="1">
      <c r="A46" s="96" t="s">
        <v>26</v>
      </c>
      <c r="B46" s="96"/>
      <c r="C46" s="96"/>
      <c r="D46" s="96"/>
      <c r="E46" s="96"/>
      <c r="F46" s="96"/>
      <c r="G46" s="109">
        <f>N12+N28+N43</f>
        <v>70321.37</v>
      </c>
      <c r="H46" s="109"/>
      <c r="I46" s="94">
        <f>G46*1.18</f>
        <v>82979.21659999999</v>
      </c>
      <c r="J46" s="94"/>
      <c r="K46" s="53"/>
      <c r="L46" s="53"/>
      <c r="M46" s="53"/>
      <c r="N46" s="53"/>
    </row>
    <row r="47" spans="1:10" ht="16.5" thickBot="1" thickTop="1">
      <c r="A47" s="96" t="s">
        <v>27</v>
      </c>
      <c r="B47" s="96"/>
      <c r="C47" s="96"/>
      <c r="D47" s="96"/>
      <c r="E47" s="96"/>
      <c r="F47" s="96"/>
      <c r="G47" s="97">
        <f>G45+G46</f>
        <v>115094.20999999999</v>
      </c>
      <c r="H47" s="97"/>
      <c r="I47" s="94">
        <f>G47*1.18</f>
        <v>135811.1678</v>
      </c>
      <c r="J47" s="94"/>
    </row>
    <row r="50" spans="1:14" ht="15">
      <c r="A50" s="95" t="s">
        <v>9</v>
      </c>
      <c r="B50" s="95"/>
      <c r="C50" s="95"/>
      <c r="D50" s="95"/>
      <c r="E50" s="95"/>
      <c r="F50" s="95"/>
      <c r="G50" s="95"/>
      <c r="H50" s="95"/>
      <c r="I50" s="95"/>
      <c r="J50" s="95"/>
      <c r="K50" s="53"/>
      <c r="L50" s="53"/>
      <c r="M50" s="53"/>
      <c r="N50" s="53"/>
    </row>
    <row r="51" spans="1:14" ht="15">
      <c r="A51" s="95" t="s">
        <v>13</v>
      </c>
      <c r="B51" s="95"/>
      <c r="C51" s="95"/>
      <c r="D51" s="95"/>
      <c r="E51" s="95"/>
      <c r="F51" s="95"/>
      <c r="G51" s="95"/>
      <c r="H51" s="95"/>
      <c r="I51" s="95"/>
      <c r="J51" s="95"/>
      <c r="K51" s="53"/>
      <c r="L51" s="53"/>
      <c r="M51" s="53"/>
      <c r="N51" s="53"/>
    </row>
    <row r="52" spans="1:14" ht="15">
      <c r="A52" s="95" t="s">
        <v>38</v>
      </c>
      <c r="B52" s="95"/>
      <c r="C52" s="95"/>
      <c r="D52" s="95"/>
      <c r="E52" s="95"/>
      <c r="F52" s="95"/>
      <c r="G52" s="95"/>
      <c r="H52" s="95"/>
      <c r="I52" s="95"/>
      <c r="J52" s="95"/>
      <c r="K52" s="53"/>
      <c r="L52" s="53"/>
      <c r="M52" s="53"/>
      <c r="N52" s="53"/>
    </row>
    <row r="53" spans="1:14" ht="15">
      <c r="A53" s="95" t="s">
        <v>45</v>
      </c>
      <c r="B53" s="95"/>
      <c r="C53" s="95"/>
      <c r="D53" s="95"/>
      <c r="E53" s="95"/>
      <c r="F53" s="95"/>
      <c r="G53" s="95"/>
      <c r="H53" s="95"/>
      <c r="I53" s="95"/>
      <c r="J53" s="95"/>
      <c r="K53" s="53"/>
      <c r="L53" s="53"/>
      <c r="M53" s="53"/>
      <c r="N53" s="53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53"/>
      <c r="L54" s="53"/>
    </row>
    <row r="55" spans="1:12" ht="15" customHeight="1">
      <c r="A55" s="1"/>
      <c r="B55" s="80" t="s">
        <v>10</v>
      </c>
      <c r="C55" s="81"/>
      <c r="D55" s="80" t="s">
        <v>11</v>
      </c>
      <c r="E55" s="81"/>
      <c r="F55" s="80" t="s">
        <v>12</v>
      </c>
      <c r="G55" s="106"/>
      <c r="H55" s="84" t="s">
        <v>39</v>
      </c>
      <c r="I55" s="106"/>
      <c r="J55" s="1"/>
      <c r="K55" s="53"/>
      <c r="L55" s="53"/>
    </row>
    <row r="56" spans="1:12" ht="15">
      <c r="A56" s="1"/>
      <c r="B56" s="82"/>
      <c r="C56" s="83"/>
      <c r="D56" s="82"/>
      <c r="E56" s="83"/>
      <c r="F56" s="86"/>
      <c r="G56" s="107"/>
      <c r="H56" s="86"/>
      <c r="I56" s="107"/>
      <c r="J56" s="1"/>
      <c r="K56" s="53"/>
      <c r="L56" s="53"/>
    </row>
    <row r="57" spans="1:12" ht="15">
      <c r="A57" s="98" t="s">
        <v>40</v>
      </c>
      <c r="B57" s="100">
        <v>45264.33</v>
      </c>
      <c r="C57" s="101"/>
      <c r="D57" s="100">
        <v>28004.12</v>
      </c>
      <c r="E57" s="101"/>
      <c r="F57" s="100">
        <v>84000</v>
      </c>
      <c r="G57" s="101"/>
      <c r="H57" s="73">
        <f>D57-F57</f>
        <v>-55995.880000000005</v>
      </c>
      <c r="I57" s="104"/>
      <c r="J57" s="1"/>
      <c r="K57" s="53"/>
      <c r="L57" s="53"/>
    </row>
    <row r="58" spans="1:9" ht="15">
      <c r="A58" s="99"/>
      <c r="B58" s="102"/>
      <c r="C58" s="103"/>
      <c r="D58" s="102"/>
      <c r="E58" s="103"/>
      <c r="F58" s="102"/>
      <c r="G58" s="103"/>
      <c r="H58" s="75"/>
      <c r="I58" s="105"/>
    </row>
    <row r="59" spans="1:12" ht="15">
      <c r="A59" s="90" t="s">
        <v>41</v>
      </c>
      <c r="B59" s="88">
        <v>10800.54</v>
      </c>
      <c r="C59" s="88"/>
      <c r="D59" s="88">
        <v>6614.45</v>
      </c>
      <c r="E59" s="88"/>
      <c r="F59" s="88">
        <v>0</v>
      </c>
      <c r="G59" s="88"/>
      <c r="H59" s="88">
        <f>D59-F59</f>
        <v>6614.45</v>
      </c>
      <c r="I59" s="88"/>
      <c r="J59" s="53"/>
      <c r="K59" s="65" t="s">
        <v>42</v>
      </c>
      <c r="L59" s="53"/>
    </row>
    <row r="60" spans="1:12" ht="15">
      <c r="A60" s="91"/>
      <c r="B60" s="88"/>
      <c r="C60" s="88"/>
      <c r="D60" s="88"/>
      <c r="E60" s="88"/>
      <c r="F60" s="88"/>
      <c r="G60" s="88"/>
      <c r="H60" s="88"/>
      <c r="I60" s="88"/>
      <c r="J60" s="53"/>
      <c r="K60" s="65"/>
      <c r="L60" s="53"/>
    </row>
    <row r="62" spans="1:13" ht="15">
      <c r="A62" s="89" t="s">
        <v>37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</row>
    <row r="64" spans="1:13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2:12" ht="15">
      <c r="B65" s="79" t="s">
        <v>9</v>
      </c>
      <c r="C65" s="79"/>
      <c r="D65" s="79"/>
      <c r="E65" s="79"/>
      <c r="F65" s="79"/>
      <c r="G65" s="79"/>
      <c r="H65" s="79"/>
      <c r="I65" s="79"/>
      <c r="J65"/>
      <c r="K65"/>
      <c r="L65"/>
    </row>
    <row r="66" spans="2:12" ht="15">
      <c r="B66" s="79" t="s">
        <v>43</v>
      </c>
      <c r="C66" s="79"/>
      <c r="D66" s="79"/>
      <c r="E66" s="79"/>
      <c r="F66" s="79"/>
      <c r="G66" s="79"/>
      <c r="H66" s="79"/>
      <c r="I66" s="79"/>
      <c r="J66"/>
      <c r="K66"/>
      <c r="L66"/>
    </row>
    <row r="67" spans="2:12" ht="15">
      <c r="B67" s="79" t="s">
        <v>44</v>
      </c>
      <c r="C67" s="79"/>
      <c r="D67" s="79"/>
      <c r="E67" s="79"/>
      <c r="F67" s="79"/>
      <c r="G67" s="79"/>
      <c r="H67" s="79"/>
      <c r="I67" s="79"/>
      <c r="J67"/>
      <c r="K67"/>
      <c r="L67"/>
    </row>
    <row r="68" spans="2:12" ht="15">
      <c r="B68" s="79" t="str">
        <f>A53</f>
        <v>Дома № 13 по ул.Красноармейская</v>
      </c>
      <c r="C68" s="79"/>
      <c r="D68" s="79"/>
      <c r="E68" s="79"/>
      <c r="F68" s="79"/>
      <c r="G68" s="79"/>
      <c r="H68" s="79"/>
      <c r="I68" s="79"/>
      <c r="J68"/>
      <c r="K68"/>
      <c r="L68"/>
    </row>
    <row r="69" spans="2:12" ht="15">
      <c r="B69" s="66"/>
      <c r="C69" s="66"/>
      <c r="D69" s="66"/>
      <c r="E69" s="66"/>
      <c r="F69" s="66"/>
      <c r="G69" s="66"/>
      <c r="H69" s="67"/>
      <c r="I69" s="67"/>
      <c r="J69"/>
      <c r="K69"/>
      <c r="L69"/>
    </row>
    <row r="70" spans="2:12" ht="24" customHeight="1">
      <c r="B70" s="80" t="s">
        <v>10</v>
      </c>
      <c r="C70" s="81"/>
      <c r="D70" s="80" t="s">
        <v>11</v>
      </c>
      <c r="E70" s="81"/>
      <c r="F70" s="80" t="s">
        <v>12</v>
      </c>
      <c r="G70" s="81"/>
      <c r="H70" s="84" t="s">
        <v>39</v>
      </c>
      <c r="I70" s="85"/>
      <c r="J70" s="69"/>
      <c r="K70" s="70"/>
      <c r="L70"/>
    </row>
    <row r="71" spans="2:12" ht="27" customHeight="1">
      <c r="B71" s="82"/>
      <c r="C71" s="83"/>
      <c r="D71" s="82"/>
      <c r="E71" s="83"/>
      <c r="F71" s="82"/>
      <c r="G71" s="83"/>
      <c r="H71" s="86"/>
      <c r="I71" s="87"/>
      <c r="J71" s="71"/>
      <c r="K71" s="70"/>
      <c r="L71"/>
    </row>
    <row r="72" spans="2:12" ht="15">
      <c r="B72" s="72">
        <v>67156.56</v>
      </c>
      <c r="C72" s="72"/>
      <c r="D72" s="72">
        <v>41155.09</v>
      </c>
      <c r="E72" s="72"/>
      <c r="F72" s="72">
        <f>I47</f>
        <v>135811.1678</v>
      </c>
      <c r="G72" s="72"/>
      <c r="H72" s="73">
        <f>D72-F72</f>
        <v>-94656.0778</v>
      </c>
      <c r="I72" s="74"/>
      <c r="J72" s="77"/>
      <c r="K72" s="78"/>
      <c r="L72"/>
    </row>
    <row r="73" spans="2:12" ht="15">
      <c r="B73" s="72"/>
      <c r="C73" s="72"/>
      <c r="D73" s="72"/>
      <c r="E73" s="72"/>
      <c r="F73" s="72"/>
      <c r="G73" s="72"/>
      <c r="H73" s="75"/>
      <c r="I73" s="76"/>
      <c r="J73" s="77"/>
      <c r="K73" s="78"/>
      <c r="L73"/>
    </row>
    <row r="75" spans="3:9" ht="21">
      <c r="C75" s="68"/>
      <c r="I75" s="68"/>
    </row>
    <row r="79" ht="21">
      <c r="C79" s="68"/>
    </row>
  </sheetData>
  <mergeCells count="59">
    <mergeCell ref="B3:F3"/>
    <mergeCell ref="I3:M3"/>
    <mergeCell ref="A1:C1"/>
    <mergeCell ref="B2:H2"/>
    <mergeCell ref="I2:N2"/>
    <mergeCell ref="B15:F15"/>
    <mergeCell ref="I15:M15"/>
    <mergeCell ref="A13:C13"/>
    <mergeCell ref="B14:H14"/>
    <mergeCell ref="I14:N14"/>
    <mergeCell ref="B31:F31"/>
    <mergeCell ref="I31:M31"/>
    <mergeCell ref="A29:C29"/>
    <mergeCell ref="B30:H30"/>
    <mergeCell ref="I30:N30"/>
    <mergeCell ref="A45:F45"/>
    <mergeCell ref="G45:H45"/>
    <mergeCell ref="A46:F46"/>
    <mergeCell ref="G46:H46"/>
    <mergeCell ref="H57:I58"/>
    <mergeCell ref="D55:E56"/>
    <mergeCell ref="F55:G56"/>
    <mergeCell ref="H55:I56"/>
    <mergeCell ref="A57:A58"/>
    <mergeCell ref="B57:C58"/>
    <mergeCell ref="D57:E58"/>
    <mergeCell ref="F57:G58"/>
    <mergeCell ref="I47:J47"/>
    <mergeCell ref="A50:J50"/>
    <mergeCell ref="A53:J53"/>
    <mergeCell ref="B55:C56"/>
    <mergeCell ref="A51:J51"/>
    <mergeCell ref="A52:J52"/>
    <mergeCell ref="A47:F47"/>
    <mergeCell ref="G47:H47"/>
    <mergeCell ref="G44:H44"/>
    <mergeCell ref="I44:J44"/>
    <mergeCell ref="I45:J45"/>
    <mergeCell ref="I46:J46"/>
    <mergeCell ref="H59:I60"/>
    <mergeCell ref="A62:M63"/>
    <mergeCell ref="B65:I65"/>
    <mergeCell ref="B66:I66"/>
    <mergeCell ref="A59:A60"/>
    <mergeCell ref="B59:C60"/>
    <mergeCell ref="D59:E60"/>
    <mergeCell ref="F59:G60"/>
    <mergeCell ref="B67:I67"/>
    <mergeCell ref="B68:I68"/>
    <mergeCell ref="B70:C71"/>
    <mergeCell ref="D70:E71"/>
    <mergeCell ref="F70:G71"/>
    <mergeCell ref="H70:I71"/>
    <mergeCell ref="J70:K71"/>
    <mergeCell ref="B72:C73"/>
    <mergeCell ref="D72:E73"/>
    <mergeCell ref="F72:G73"/>
    <mergeCell ref="H72:I73"/>
    <mergeCell ref="J72:K73"/>
  </mergeCells>
  <printOptions/>
  <pageMargins left="0.33" right="0.19" top="0.19" bottom="0.2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2013-03-27T06:41:11Z</cp:lastPrinted>
  <dcterms:created xsi:type="dcterms:W3CDTF">2013-02-05T05:42:12Z</dcterms:created>
  <dcterms:modified xsi:type="dcterms:W3CDTF">2013-03-27T08:26:30Z</dcterms:modified>
  <cp:category/>
  <cp:version/>
  <cp:contentType/>
  <cp:contentStatus/>
</cp:coreProperties>
</file>