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50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<sst xmlns="http://schemas.openxmlformats.org/spreadsheetml/2006/main" count="104" uniqueCount="44">
  <si>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</si>
  <si>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</si>
  <si>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</si>
  <si>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</si>
  <si>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</si>
  <si>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</si>
  <si>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октябрь</t>
  </si>
  <si>
    <t>ноябрь</t>
  </si>
  <si>
    <t>декабрь</t>
  </si>
  <si>
    <t>ОТЧЕТ</t>
  </si>
  <si>
    <t>начислен.</t>
  </si>
  <si>
    <t>поступления</t>
  </si>
  <si>
    <t>затраты</t>
  </si>
  <si>
    <t>по начислению, поступлению, затратам средств</t>
  </si>
  <si>
    <t>КРАСНОАРМЕЙСКАЯ 11</t>
  </si>
  <si>
    <t>мелкий ремонт кровли</t>
  </si>
  <si>
    <t>кв.45</t>
  </si>
  <si>
    <t>ремонт межпанельных швов</t>
  </si>
  <si>
    <t>р/о канализации</t>
  </si>
  <si>
    <t>р/о водопровода</t>
  </si>
  <si>
    <t>р/о отопления</t>
  </si>
  <si>
    <t>текущий ремонт КЭЖФ</t>
  </si>
  <si>
    <t>текущий ремонт и сод.водопр.канализ.</t>
  </si>
  <si>
    <t>ВСЕГО</t>
  </si>
  <si>
    <t>ревизия вентиля</t>
  </si>
  <si>
    <t>осмотр и устранение течи</t>
  </si>
  <si>
    <t>ремонт в/ввода</t>
  </si>
  <si>
    <t>восстановление освещения</t>
  </si>
  <si>
    <t>восстановление освещения за месяц</t>
  </si>
  <si>
    <t xml:space="preserve">содерж.по аварийн.обслуж.жилфонда: </t>
  </si>
  <si>
    <t>* установка (общедомовых) приборов учета — тепловой энергии— 210 000руб: 105 000руб.-областной бюджет, 21000 руб.- местный бюджет, 84 000 руб.-за счет средств собственников жилья</t>
  </si>
  <si>
    <t>август</t>
  </si>
  <si>
    <t>сентябрь</t>
  </si>
  <si>
    <t>итого:</t>
  </si>
  <si>
    <t>итого с НДС:</t>
  </si>
  <si>
    <t>обход подвала</t>
  </si>
  <si>
    <t>по капитальному ремонту и найму</t>
  </si>
  <si>
    <t>остаток (+) /перерасход(-)</t>
  </si>
  <si>
    <t>кап.ремонт</t>
  </si>
  <si>
    <t>найм</t>
  </si>
  <si>
    <t xml:space="preserve">                                                                                                                                               </t>
  </si>
  <si>
    <t>по начислению, поступлению, затратам  средств</t>
  </si>
  <si>
    <t>по текущему  ремонту и внутр.содержанию</t>
  </si>
  <si>
    <t>Дома № 11 по ул.Красноармейская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</si>
</sst>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  <numFmt numFmtId="166" formatCode="#,##0;\-#,##0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1"/>
      <color indexed="10"/>
      <name val="Arial Cyr"/>
      <family val="2"/>
    </font>
    <font>
      <sz val="8"/>
      <name val="Calibri"/>
      <family val="2"/>
    </font>
    <font>
      <sz val="12"/>
      <name val="Arial Cyr"/>
      <family val="2"/>
    </font>
    <font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hair">
        <color indexed="8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hair">
        <color indexed="8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8" fillId="0" borderId="10" xfId="52" applyFont="1" applyFill="1" applyBorder="1">
      <alignment/>
      <protection/>
    </xf>
    <xf numFmtId="0" fontId="18" fillId="0" borderId="0" xfId="52" applyFont="1" applyFill="1">
      <alignment/>
      <protection/>
    </xf>
    <xf numFmtId="0" fontId="0" fillId="0" borderId="0" xfId="0" applyFill="1" applyAlignment="1">
      <alignment/>
    </xf>
    <xf numFmtId="0" fontId="19" fillId="0" borderId="0" xfId="52" applyFont="1" applyFill="1" applyAlignment="1">
      <alignment/>
      <protection/>
    </xf>
    <xf numFmtId="0" fontId="18" fillId="0" borderId="11" xfId="52" applyFont="1" applyFill="1" applyBorder="1">
      <alignment/>
      <protection/>
    </xf>
    <xf numFmtId="0" fontId="19" fillId="0" borderId="12" xfId="52" applyFont="1" applyFill="1" applyBorder="1" applyAlignment="1">
      <alignment horizontal="center"/>
      <protection/>
    </xf>
    <xf numFmtId="0" fontId="19" fillId="0" borderId="13" xfId="52" applyFont="1" applyFill="1" applyBorder="1" applyAlignment="1">
      <alignment horizontal="center"/>
      <protection/>
    </xf>
    <xf numFmtId="0" fontId="19" fillId="0" borderId="14" xfId="52" applyFont="1" applyFill="1" applyBorder="1" applyAlignment="1">
      <alignment horizontal="center"/>
      <protection/>
    </xf>
    <xf numFmtId="0" fontId="19" fillId="0" borderId="14" xfId="52" applyFont="1" applyFill="1" applyBorder="1">
      <alignment/>
      <protection/>
    </xf>
    <xf numFmtId="0" fontId="21" fillId="0" borderId="15" xfId="52" applyFont="1" applyFill="1" applyBorder="1" applyAlignment="1">
      <alignment horizontal="center"/>
      <protection/>
    </xf>
    <xf numFmtId="0" fontId="18" fillId="0" borderId="16" xfId="52" applyFont="1" applyFill="1" applyBorder="1">
      <alignment/>
      <protection/>
    </xf>
    <xf numFmtId="0" fontId="18" fillId="0" borderId="0" xfId="52" applyFont="1" applyFill="1" applyBorder="1">
      <alignment/>
      <protection/>
    </xf>
    <xf numFmtId="0" fontId="18" fillId="0" borderId="0" xfId="52" applyFont="1" applyFill="1" applyBorder="1" applyAlignment="1">
      <alignment horizontal="right"/>
      <protection/>
    </xf>
    <xf numFmtId="2" fontId="18" fillId="0" borderId="17" xfId="52" applyNumberFormat="1" applyFont="1" applyFill="1" applyBorder="1">
      <alignment/>
      <protection/>
    </xf>
    <xf numFmtId="2" fontId="18" fillId="0" borderId="18" xfId="52" applyNumberFormat="1" applyFont="1" applyFill="1" applyBorder="1">
      <alignment/>
      <protection/>
    </xf>
    <xf numFmtId="0" fontId="19" fillId="0" borderId="19" xfId="52" applyFont="1" applyFill="1" applyBorder="1">
      <alignment/>
      <protection/>
    </xf>
    <xf numFmtId="0" fontId="19" fillId="0" borderId="20" xfId="52" applyFont="1" applyFill="1" applyBorder="1">
      <alignment/>
      <protection/>
    </xf>
    <xf numFmtId="0" fontId="19" fillId="0" borderId="21" xfId="52" applyFont="1" applyFill="1" applyBorder="1">
      <alignment/>
      <protection/>
    </xf>
    <xf numFmtId="0" fontId="19" fillId="0" borderId="22" xfId="52" applyFont="1" applyFill="1" applyBorder="1">
      <alignment/>
      <protection/>
    </xf>
    <xf numFmtId="0" fontId="18" fillId="0" borderId="15" xfId="52" applyFont="1" applyFill="1" applyBorder="1">
      <alignment/>
      <protection/>
    </xf>
    <xf numFmtId="0" fontId="19" fillId="0" borderId="23" xfId="52" applyFont="1" applyFill="1" applyBorder="1">
      <alignment/>
      <protection/>
    </xf>
    <xf numFmtId="0" fontId="19" fillId="0" borderId="24" xfId="52" applyFont="1" applyFill="1" applyBorder="1">
      <alignment/>
      <protection/>
    </xf>
    <xf numFmtId="0" fontId="19" fillId="0" borderId="25" xfId="52" applyFont="1" applyFill="1" applyBorder="1">
      <alignment/>
      <protection/>
    </xf>
    <xf numFmtId="2" fontId="19" fillId="0" borderId="26" xfId="52" applyNumberFormat="1" applyFont="1" applyFill="1" applyBorder="1">
      <alignment/>
      <protection/>
    </xf>
    <xf numFmtId="0" fontId="18" fillId="0" borderId="27" xfId="52" applyFont="1" applyFill="1" applyBorder="1">
      <alignment/>
      <protection/>
    </xf>
    <xf numFmtId="0" fontId="18" fillId="0" borderId="28" xfId="52" applyFont="1" applyFill="1" applyBorder="1">
      <alignment/>
      <protection/>
    </xf>
    <xf numFmtId="0" fontId="19" fillId="0" borderId="10" xfId="52" applyFont="1" applyFill="1" applyBorder="1">
      <alignment/>
      <protection/>
    </xf>
    <xf numFmtId="2" fontId="19" fillId="0" borderId="29" xfId="52" applyNumberFormat="1" applyFont="1" applyFill="1" applyBorder="1">
      <alignment/>
      <protection/>
    </xf>
    <xf numFmtId="2" fontId="18" fillId="0" borderId="29" xfId="52" applyNumberFormat="1" applyFont="1" applyFill="1" applyBorder="1">
      <alignment/>
      <protection/>
    </xf>
    <xf numFmtId="0" fontId="18" fillId="0" borderId="12" xfId="52" applyFont="1" applyFill="1" applyBorder="1">
      <alignment/>
      <protection/>
    </xf>
    <xf numFmtId="0" fontId="18" fillId="0" borderId="30" xfId="52" applyFont="1" applyFill="1" applyBorder="1">
      <alignment/>
      <protection/>
    </xf>
    <xf numFmtId="0" fontId="18" fillId="0" borderId="31" xfId="52" applyFont="1" applyFill="1" applyBorder="1">
      <alignment/>
      <protection/>
    </xf>
    <xf numFmtId="0" fontId="18" fillId="0" borderId="32" xfId="52" applyFont="1" applyFill="1" applyBorder="1">
      <alignment/>
      <protection/>
    </xf>
    <xf numFmtId="2" fontId="19" fillId="0" borderId="33" xfId="52" applyNumberFormat="1" applyFont="1" applyFill="1" applyBorder="1">
      <alignment/>
      <protection/>
    </xf>
    <xf numFmtId="0" fontId="19" fillId="0" borderId="34" xfId="52" applyFont="1" applyFill="1" applyBorder="1">
      <alignment/>
      <protection/>
    </xf>
    <xf numFmtId="0" fontId="19" fillId="0" borderId="31" xfId="52" applyFont="1" applyFill="1" applyBorder="1">
      <alignment/>
      <protection/>
    </xf>
    <xf numFmtId="0" fontId="19" fillId="0" borderId="35" xfId="52" applyFont="1" applyFill="1" applyBorder="1">
      <alignment/>
      <protection/>
    </xf>
    <xf numFmtId="0" fontId="19" fillId="0" borderId="0" xfId="52" applyFont="1" applyFill="1" applyBorder="1">
      <alignment/>
      <protection/>
    </xf>
    <xf numFmtId="2" fontId="18" fillId="0" borderId="0" xfId="52" applyNumberFormat="1" applyFont="1" applyFill="1" applyBorder="1">
      <alignment/>
      <protection/>
    </xf>
    <xf numFmtId="0" fontId="19" fillId="0" borderId="36" xfId="52" applyFont="1" applyFill="1" applyBorder="1">
      <alignment/>
      <protection/>
    </xf>
    <xf numFmtId="2" fontId="19" fillId="0" borderId="37" xfId="52" applyNumberFormat="1" applyFont="1" applyFill="1" applyBorder="1">
      <alignment/>
      <protection/>
    </xf>
    <xf numFmtId="2" fontId="19" fillId="0" borderId="38" xfId="52" applyNumberFormat="1" applyFont="1" applyFill="1" applyBorder="1">
      <alignment/>
      <protection/>
    </xf>
    <xf numFmtId="2" fontId="18" fillId="0" borderId="31" xfId="52" applyNumberFormat="1" applyFont="1" applyFill="1" applyBorder="1">
      <alignment/>
      <protection/>
    </xf>
    <xf numFmtId="0" fontId="18" fillId="0" borderId="39" xfId="52" applyFont="1" applyFill="1" applyBorder="1">
      <alignment/>
      <protection/>
    </xf>
    <xf numFmtId="0" fontId="19" fillId="0" borderId="40" xfId="52" applyFont="1" applyFill="1" applyBorder="1">
      <alignment/>
      <protection/>
    </xf>
    <xf numFmtId="2" fontId="19" fillId="0" borderId="41" xfId="52" applyNumberFormat="1" applyFont="1" applyFill="1" applyBorder="1">
      <alignment/>
      <protection/>
    </xf>
    <xf numFmtId="2" fontId="19" fillId="0" borderId="18" xfId="52" applyNumberFormat="1" applyFont="1" applyFill="1" applyBorder="1">
      <alignment/>
      <protection/>
    </xf>
    <xf numFmtId="0" fontId="18" fillId="0" borderId="10" xfId="52" applyFont="1" applyFill="1" applyBorder="1">
      <alignment/>
      <protection/>
    </xf>
    <xf numFmtId="0" fontId="17" fillId="0" borderId="0" xfId="52" applyFill="1">
      <alignment/>
      <protection/>
    </xf>
    <xf numFmtId="0" fontId="17" fillId="0" borderId="0" xfId="52" applyFont="1" applyFill="1" applyAlignment="1">
      <alignment horizontal="center" wrapText="1"/>
      <protection/>
    </xf>
    <xf numFmtId="0" fontId="19" fillId="0" borderId="42" xfId="52" applyFont="1" applyFill="1" applyBorder="1" applyAlignment="1">
      <alignment/>
      <protection/>
    </xf>
    <xf numFmtId="2" fontId="19" fillId="0" borderId="43" xfId="52" applyNumberFormat="1" applyFont="1" applyFill="1" applyBorder="1">
      <alignment/>
      <protection/>
    </xf>
    <xf numFmtId="0" fontId="19" fillId="0" borderId="44" xfId="52" applyFont="1" applyFill="1" applyBorder="1">
      <alignment/>
      <protection/>
    </xf>
    <xf numFmtId="0" fontId="19" fillId="0" borderId="42" xfId="52" applyFont="1" applyFill="1" applyBorder="1">
      <alignment/>
      <protection/>
    </xf>
    <xf numFmtId="0" fontId="19" fillId="0" borderId="45" xfId="52" applyFont="1" applyFill="1" applyBorder="1">
      <alignment/>
      <protection/>
    </xf>
    <xf numFmtId="2" fontId="19" fillId="0" borderId="46" xfId="52" applyNumberFormat="1" applyFont="1" applyFill="1" applyBorder="1">
      <alignment/>
      <protection/>
    </xf>
    <xf numFmtId="0" fontId="18" fillId="0" borderId="47" xfId="52" applyFont="1" applyFill="1" applyBorder="1">
      <alignment/>
      <protection/>
    </xf>
    <xf numFmtId="0" fontId="19" fillId="0" borderId="48" xfId="52" applyFont="1" applyFill="1" applyBorder="1" applyAlignment="1">
      <alignment/>
      <protection/>
    </xf>
    <xf numFmtId="2" fontId="19" fillId="0" borderId="0" xfId="52" applyNumberFormat="1" applyFont="1" applyFill="1" applyBorder="1">
      <alignment/>
      <protection/>
    </xf>
    <xf numFmtId="0" fontId="17" fillId="0" borderId="0" xfId="52" applyFont="1" applyFill="1">
      <alignment/>
      <protection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24" fillId="0" borderId="0" xfId="0" applyFont="1" applyFill="1" applyAlignment="1">
      <alignment/>
    </xf>
    <xf numFmtId="0" fontId="19" fillId="0" borderId="31" xfId="52" applyFont="1" applyFill="1" applyBorder="1" applyAlignment="1">
      <alignment horizontal="center"/>
      <protection/>
    </xf>
    <xf numFmtId="0" fontId="19" fillId="0" borderId="50" xfId="52" applyFont="1" applyFill="1" applyBorder="1" applyAlignment="1">
      <alignment horizontal="center"/>
      <protection/>
    </xf>
    <xf numFmtId="0" fontId="19" fillId="0" borderId="51" xfId="52" applyFont="1" applyFill="1" applyBorder="1" applyAlignment="1">
      <alignment horizontal="center"/>
      <protection/>
    </xf>
    <xf numFmtId="0" fontId="19" fillId="0" borderId="13" xfId="52" applyFont="1" applyFill="1" applyBorder="1" applyAlignment="1">
      <alignment horizontal="center"/>
      <protection/>
    </xf>
    <xf numFmtId="0" fontId="19" fillId="0" borderId="52" xfId="52" applyFont="1" applyFill="1" applyBorder="1" applyAlignment="1">
      <alignment horizontal="center"/>
      <protection/>
    </xf>
    <xf numFmtId="0" fontId="23" fillId="0" borderId="5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53" xfId="0" applyBorder="1" applyAlignment="1">
      <alignment/>
    </xf>
    <xf numFmtId="2" fontId="18" fillId="0" borderId="54" xfId="0" applyNumberFormat="1" applyFont="1" applyBorder="1" applyAlignment="1">
      <alignment horizontal="center" vertical="center"/>
    </xf>
    <xf numFmtId="2" fontId="18" fillId="0" borderId="55" xfId="0" applyNumberFormat="1" applyFont="1" applyBorder="1" applyAlignment="1">
      <alignment horizontal="center" vertical="center"/>
    </xf>
    <xf numFmtId="2" fontId="18" fillId="0" borderId="49" xfId="0" applyNumberFormat="1" applyFont="1" applyBorder="1" applyAlignment="1">
      <alignment horizontal="center" vertical="center"/>
    </xf>
    <xf numFmtId="2" fontId="18" fillId="0" borderId="56" xfId="0" applyNumberFormat="1" applyFont="1" applyBorder="1" applyAlignment="1">
      <alignment horizontal="center" vertical="center"/>
    </xf>
    <xf numFmtId="2" fontId="18" fillId="0" borderId="57" xfId="0" applyNumberFormat="1" applyFont="1" applyBorder="1" applyAlignment="1">
      <alignment horizontal="center" vertical="center"/>
    </xf>
    <xf numFmtId="2" fontId="18" fillId="0" borderId="53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7" fillId="0" borderId="0" xfId="52" applyFont="1" applyFill="1" applyAlignment="1">
      <alignment horizontal="center" wrapText="1"/>
      <protection/>
    </xf>
    <xf numFmtId="0" fontId="19" fillId="0" borderId="60" xfId="52" applyFont="1" applyFill="1" applyBorder="1" applyAlignment="1">
      <alignment horizontal="center"/>
      <protection/>
    </xf>
    <xf numFmtId="0" fontId="19" fillId="0" borderId="61" xfId="52" applyFont="1" applyFill="1" applyBorder="1" applyAlignment="1">
      <alignment horizontal="center"/>
      <protection/>
    </xf>
    <xf numFmtId="2" fontId="20" fillId="0" borderId="62" xfId="52" applyNumberFormat="1" applyFont="1" applyFill="1" applyBorder="1" applyAlignment="1">
      <alignment horizontal="center"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20" fillId="0" borderId="63" xfId="52" applyFont="1" applyFill="1" applyBorder="1" applyAlignment="1">
      <alignment horizontal="right"/>
      <protection/>
    </xf>
    <xf numFmtId="0" fontId="18" fillId="0" borderId="54" xfId="52" applyFont="1" applyFill="1" applyBorder="1" applyAlignment="1">
      <alignment horizontal="center" vertical="center"/>
      <protection/>
    </xf>
    <xf numFmtId="0" fontId="18" fillId="0" borderId="64" xfId="52" applyFont="1" applyFill="1" applyBorder="1" applyAlignment="1">
      <alignment horizontal="center"/>
      <protection/>
    </xf>
    <xf numFmtId="0" fontId="18" fillId="0" borderId="65" xfId="52" applyFont="1" applyFill="1" applyBorder="1" applyAlignment="1">
      <alignment horizontal="center"/>
      <protection/>
    </xf>
    <xf numFmtId="2" fontId="18" fillId="0" borderId="55" xfId="0" applyNumberFormat="1" applyFont="1" applyBorder="1" applyAlignment="1">
      <alignment horizontal="center" vertical="center"/>
    </xf>
    <xf numFmtId="2" fontId="18" fillId="0" borderId="58" xfId="0" applyNumberFormat="1" applyFont="1" applyBorder="1" applyAlignment="1">
      <alignment horizontal="center" vertical="center"/>
    </xf>
    <xf numFmtId="2" fontId="18" fillId="0" borderId="56" xfId="0" applyNumberFormat="1" applyFont="1" applyBorder="1" applyAlignment="1">
      <alignment horizontal="center" vertical="center"/>
    </xf>
    <xf numFmtId="2" fontId="18" fillId="0" borderId="59" xfId="0" applyNumberFormat="1" applyFont="1" applyBorder="1" applyAlignment="1">
      <alignment horizontal="center" vertical="center"/>
    </xf>
    <xf numFmtId="2" fontId="18" fillId="0" borderId="58" xfId="0" applyNumberFormat="1" applyFont="1" applyBorder="1" applyAlignment="1">
      <alignment horizontal="center" vertical="center"/>
    </xf>
    <xf numFmtId="2" fontId="18" fillId="0" borderId="59" xfId="0" applyNumberFormat="1" applyFont="1" applyBorder="1" applyAlignment="1">
      <alignment horizontal="center" vertical="center"/>
    </xf>
    <xf numFmtId="0" fontId="17" fillId="0" borderId="54" xfId="52" applyFont="1" applyFill="1" applyBorder="1" applyAlignment="1">
      <alignment horizontal="center"/>
      <protection/>
    </xf>
    <xf numFmtId="0" fontId="17" fillId="0" borderId="54" xfId="52" applyFill="1" applyBorder="1" applyAlignment="1">
      <alignment horizontal="center"/>
      <protection/>
    </xf>
    <xf numFmtId="2" fontId="20" fillId="0" borderId="66" xfId="52" applyNumberFormat="1" applyFont="1" applyFill="1" applyBorder="1" applyAlignment="1">
      <alignment horizontal="center"/>
      <protection/>
    </xf>
    <xf numFmtId="2" fontId="20" fillId="0" borderId="62" xfId="52" applyNumberFormat="1" applyFont="1" applyFill="1" applyBorder="1" applyAlignment="1">
      <alignment horizontal="center"/>
      <protection/>
    </xf>
    <xf numFmtId="2" fontId="20" fillId="0" borderId="67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7"/>
  <sheetViews>
    <sheetView tabSelected="1" workbookViewId="0" topLeftCell="A58">
      <selection activeCell="I83" sqref="I83"/>
    </sheetView>
  </sheetViews>
  <sheetFormatPr defaultColWidth="9.140625" defaultRowHeight="15"/>
  <cols>
    <col min="1" max="4" width="9.140625" style="3" customWidth="1"/>
    <col min="5" max="5" width="15.00390625" style="3" customWidth="1"/>
    <col min="6" max="7" width="9.140625" style="3" customWidth="1"/>
    <col min="8" max="8" width="11.140625" style="3" customWidth="1"/>
    <col min="9" max="10" width="9.140625" style="3" customWidth="1"/>
    <col min="11" max="11" width="11.421875" style="3" customWidth="1"/>
    <col min="12" max="12" width="10.421875" style="3" customWidth="1"/>
    <col min="13" max="13" width="9.140625" style="3" customWidth="1"/>
    <col min="14" max="14" width="11.28125" style="3" customWidth="1"/>
    <col min="15" max="16384" width="9.140625" style="3" customWidth="1"/>
  </cols>
  <sheetData>
    <row r="2" spans="1:14" ht="15.75" thickBot="1">
      <c r="A2" s="65" t="s">
        <v>14</v>
      </c>
      <c r="B2" s="65"/>
      <c r="C2" s="65"/>
      <c r="D2" s="4"/>
      <c r="E2" s="4"/>
      <c r="F2" s="4"/>
      <c r="G2" s="4"/>
      <c r="H2" s="4"/>
      <c r="I2" s="51"/>
      <c r="J2" s="51"/>
      <c r="K2" s="51"/>
      <c r="L2" s="51"/>
      <c r="M2" s="51"/>
      <c r="N2" s="51"/>
    </row>
    <row r="3" spans="1:14" ht="15">
      <c r="A3" s="5"/>
      <c r="B3" s="66" t="s">
        <v>0</v>
      </c>
      <c r="C3" s="66"/>
      <c r="D3" s="66"/>
      <c r="E3" s="66"/>
      <c r="F3" s="66"/>
      <c r="G3" s="66"/>
      <c r="H3" s="66"/>
      <c r="I3" s="67" t="s">
        <v>1</v>
      </c>
      <c r="J3" s="67"/>
      <c r="K3" s="67"/>
      <c r="L3" s="67"/>
      <c r="M3" s="67"/>
      <c r="N3" s="67"/>
    </row>
    <row r="4" spans="1:14" ht="15.75" thickBot="1">
      <c r="A4" s="6" t="s">
        <v>2</v>
      </c>
      <c r="B4" s="68" t="s">
        <v>3</v>
      </c>
      <c r="C4" s="68"/>
      <c r="D4" s="68"/>
      <c r="E4" s="68"/>
      <c r="F4" s="68"/>
      <c r="G4" s="7" t="s">
        <v>4</v>
      </c>
      <c r="H4" s="8" t="s">
        <v>5</v>
      </c>
      <c r="I4" s="69" t="s">
        <v>3</v>
      </c>
      <c r="J4" s="69"/>
      <c r="K4" s="69"/>
      <c r="L4" s="69"/>
      <c r="M4" s="69"/>
      <c r="N4" s="9" t="s">
        <v>5</v>
      </c>
    </row>
    <row r="5" spans="1:14" ht="15">
      <c r="A5" s="10" t="s">
        <v>31</v>
      </c>
      <c r="B5" s="11"/>
      <c r="C5" s="12"/>
      <c r="D5" s="12"/>
      <c r="E5" s="13"/>
      <c r="F5" s="13"/>
      <c r="G5" s="14"/>
      <c r="H5" s="15"/>
      <c r="I5" s="16" t="s">
        <v>35</v>
      </c>
      <c r="J5" s="17"/>
      <c r="K5" s="17"/>
      <c r="L5" s="17"/>
      <c r="M5" s="18"/>
      <c r="N5" s="19"/>
    </row>
    <row r="6" spans="1:14" ht="15">
      <c r="A6" s="20"/>
      <c r="B6" s="11"/>
      <c r="C6" s="12"/>
      <c r="D6" s="12"/>
      <c r="E6" s="13"/>
      <c r="F6" s="13"/>
      <c r="G6" s="14"/>
      <c r="H6" s="15"/>
      <c r="I6" s="21" t="s">
        <v>29</v>
      </c>
      <c r="J6" s="22"/>
      <c r="K6" s="22"/>
      <c r="L6" s="22"/>
      <c r="M6" s="23"/>
      <c r="N6" s="24"/>
    </row>
    <row r="7" spans="1:14" ht="15">
      <c r="A7" s="20"/>
      <c r="B7" s="11"/>
      <c r="C7" s="12"/>
      <c r="D7" s="12"/>
      <c r="E7" s="12"/>
      <c r="F7" s="25"/>
      <c r="G7" s="26"/>
      <c r="H7" s="15"/>
      <c r="I7" s="27" t="s">
        <v>18</v>
      </c>
      <c r="J7" s="12"/>
      <c r="K7" s="12"/>
      <c r="L7" s="12"/>
      <c r="M7" s="25"/>
      <c r="N7" s="28">
        <v>1579.32</v>
      </c>
    </row>
    <row r="8" spans="1:14" ht="15">
      <c r="A8" s="20"/>
      <c r="B8" s="11"/>
      <c r="C8" s="12"/>
      <c r="D8" s="12"/>
      <c r="E8" s="12"/>
      <c r="F8" s="25"/>
      <c r="G8" s="26"/>
      <c r="H8" s="15"/>
      <c r="I8" s="27" t="s">
        <v>19</v>
      </c>
      <c r="J8" s="12"/>
      <c r="K8" s="12"/>
      <c r="L8" s="12"/>
      <c r="M8" s="25"/>
      <c r="N8" s="28">
        <v>1833.29</v>
      </c>
    </row>
    <row r="9" spans="1:14" ht="15">
      <c r="A9" s="20"/>
      <c r="B9" s="11"/>
      <c r="C9" s="12"/>
      <c r="D9" s="12"/>
      <c r="E9" s="12"/>
      <c r="F9" s="25"/>
      <c r="G9" s="26"/>
      <c r="H9" s="15"/>
      <c r="I9" s="27" t="s">
        <v>20</v>
      </c>
      <c r="J9" s="12"/>
      <c r="K9" s="12"/>
      <c r="L9" s="12"/>
      <c r="M9" s="25"/>
      <c r="N9" s="28">
        <v>9588.68</v>
      </c>
    </row>
    <row r="10" spans="1:14" ht="15.75" thickBot="1">
      <c r="A10" s="20"/>
      <c r="B10" s="11"/>
      <c r="C10" s="12"/>
      <c r="D10" s="12"/>
      <c r="E10" s="12"/>
      <c r="F10" s="25"/>
      <c r="G10" s="26"/>
      <c r="H10" s="15"/>
      <c r="I10" s="1"/>
      <c r="J10" s="12"/>
      <c r="K10" s="12"/>
      <c r="L10" s="12"/>
      <c r="M10" s="25"/>
      <c r="N10" s="29">
        <v>364.93</v>
      </c>
    </row>
    <row r="11" spans="1:14" ht="15.75" thickBot="1">
      <c r="A11" s="30"/>
      <c r="B11" s="31"/>
      <c r="C11" s="32"/>
      <c r="D11" s="32"/>
      <c r="E11" s="32"/>
      <c r="F11" s="33"/>
      <c r="G11" s="31"/>
      <c r="H11" s="34">
        <f>SUM(H5:H10)</f>
        <v>0</v>
      </c>
      <c r="I11" s="53"/>
      <c r="J11" s="54"/>
      <c r="K11" s="54"/>
      <c r="L11" s="54"/>
      <c r="M11" s="55"/>
      <c r="N11" s="56">
        <f>SUM(N5:N10)</f>
        <v>13366.220000000001</v>
      </c>
    </row>
    <row r="12" spans="1:14" ht="15.75" thickBot="1">
      <c r="A12" s="65" t="str">
        <f>A2</f>
        <v>КРАСНОАРМЕЙСКАЯ 11</v>
      </c>
      <c r="B12" s="65"/>
      <c r="C12" s="65"/>
      <c r="D12" s="4"/>
      <c r="E12" s="4"/>
      <c r="F12" s="4"/>
      <c r="G12" s="4"/>
      <c r="H12" s="4"/>
      <c r="I12" s="51"/>
      <c r="J12" s="51"/>
      <c r="K12" s="51"/>
      <c r="L12" s="51"/>
      <c r="M12" s="51"/>
      <c r="N12" s="51"/>
    </row>
    <row r="13" spans="1:14" ht="15">
      <c r="A13" s="5"/>
      <c r="B13" s="66" t="s">
        <v>0</v>
      </c>
      <c r="C13" s="66"/>
      <c r="D13" s="66"/>
      <c r="E13" s="66"/>
      <c r="F13" s="66"/>
      <c r="G13" s="66"/>
      <c r="H13" s="66"/>
      <c r="I13" s="67"/>
      <c r="J13" s="67"/>
      <c r="K13" s="67"/>
      <c r="L13" s="67"/>
      <c r="M13" s="67"/>
      <c r="N13" s="67"/>
    </row>
    <row r="14" spans="1:14" ht="15.75" thickBot="1">
      <c r="A14" s="6" t="s">
        <v>2</v>
      </c>
      <c r="B14" s="68" t="s">
        <v>3</v>
      </c>
      <c r="C14" s="68"/>
      <c r="D14" s="68"/>
      <c r="E14" s="68"/>
      <c r="F14" s="68"/>
      <c r="G14" s="7" t="s">
        <v>4</v>
      </c>
      <c r="H14" s="8" t="s">
        <v>5</v>
      </c>
      <c r="I14" s="69" t="s">
        <v>3</v>
      </c>
      <c r="J14" s="69"/>
      <c r="K14" s="69"/>
      <c r="L14" s="69"/>
      <c r="M14" s="69"/>
      <c r="N14" s="9" t="s">
        <v>5</v>
      </c>
    </row>
    <row r="15" spans="1:14" ht="15">
      <c r="A15" s="10" t="s">
        <v>32</v>
      </c>
      <c r="B15" s="11"/>
      <c r="C15" s="12"/>
      <c r="D15" s="12"/>
      <c r="E15" s="12"/>
      <c r="F15" s="12"/>
      <c r="G15" s="14"/>
      <c r="H15" s="15"/>
      <c r="I15" s="16" t="s">
        <v>35</v>
      </c>
      <c r="J15" s="17"/>
      <c r="K15" s="17"/>
      <c r="L15" s="17"/>
      <c r="M15" s="17"/>
      <c r="N15" s="40"/>
    </row>
    <row r="16" spans="1:14" ht="15">
      <c r="A16" s="20"/>
      <c r="B16" s="11"/>
      <c r="C16" s="12"/>
      <c r="D16" s="12"/>
      <c r="E16" s="12"/>
      <c r="F16" s="12"/>
      <c r="G16" s="14"/>
      <c r="H16" s="15"/>
      <c r="I16" s="21" t="s">
        <v>29</v>
      </c>
      <c r="J16" s="22"/>
      <c r="K16" s="22"/>
      <c r="L16" s="22"/>
      <c r="M16" s="22"/>
      <c r="N16" s="41"/>
    </row>
    <row r="17" spans="1:14" ht="15">
      <c r="A17" s="20"/>
      <c r="B17" s="11"/>
      <c r="C17" s="12"/>
      <c r="D17" s="12"/>
      <c r="E17" s="12"/>
      <c r="F17" s="12"/>
      <c r="G17" s="14"/>
      <c r="H17" s="15"/>
      <c r="I17" s="27" t="s">
        <v>18</v>
      </c>
      <c r="J17" s="12"/>
      <c r="K17" s="12"/>
      <c r="L17" s="12"/>
      <c r="M17" s="12"/>
      <c r="N17" s="42">
        <v>1579.32</v>
      </c>
    </row>
    <row r="18" spans="1:14" ht="15">
      <c r="A18" s="20"/>
      <c r="B18" s="11"/>
      <c r="C18" s="12"/>
      <c r="D18" s="12"/>
      <c r="E18" s="12"/>
      <c r="F18" s="12"/>
      <c r="G18" s="14"/>
      <c r="H18" s="15"/>
      <c r="I18" s="27" t="s">
        <v>19</v>
      </c>
      <c r="J18" s="12"/>
      <c r="K18" s="12"/>
      <c r="L18" s="12"/>
      <c r="M18" s="12"/>
      <c r="N18" s="42">
        <v>1833.29</v>
      </c>
    </row>
    <row r="19" spans="1:14" ht="15.75" thickBot="1">
      <c r="A19" s="20"/>
      <c r="B19" s="11"/>
      <c r="C19" s="12"/>
      <c r="D19" s="12"/>
      <c r="E19" s="12"/>
      <c r="F19" s="12"/>
      <c r="G19" s="14"/>
      <c r="H19" s="15"/>
      <c r="I19" s="27" t="s">
        <v>20</v>
      </c>
      <c r="J19" s="12"/>
      <c r="K19" s="12"/>
      <c r="L19" s="12"/>
      <c r="M19" s="12"/>
      <c r="N19" s="42">
        <v>9588.68</v>
      </c>
    </row>
    <row r="20" spans="1:14" ht="15.75" thickBot="1">
      <c r="A20" s="30"/>
      <c r="B20" s="31"/>
      <c r="C20" s="32"/>
      <c r="D20" s="32"/>
      <c r="E20" s="43"/>
      <c r="F20" s="57"/>
      <c r="G20" s="44"/>
      <c r="H20" s="34">
        <f>SUM(H15:H19)</f>
        <v>0</v>
      </c>
      <c r="I20" s="53"/>
      <c r="J20" s="54"/>
      <c r="K20" s="54"/>
      <c r="L20" s="54"/>
      <c r="M20" s="55"/>
      <c r="N20" s="56">
        <f>SUM(N15:N19)</f>
        <v>13001.29</v>
      </c>
    </row>
    <row r="21" spans="1:14" ht="15.75" thickBot="1">
      <c r="A21" s="65" t="s">
        <v>14</v>
      </c>
      <c r="B21" s="65"/>
      <c r="C21" s="65"/>
      <c r="D21" s="4"/>
      <c r="E21" s="4"/>
      <c r="F21" s="4"/>
      <c r="G21" s="4"/>
      <c r="H21" s="4"/>
      <c r="I21" s="51"/>
      <c r="J21" s="51"/>
      <c r="K21" s="51"/>
      <c r="L21" s="51"/>
      <c r="M21" s="51"/>
      <c r="N21" s="51"/>
    </row>
    <row r="22" spans="1:14" ht="15">
      <c r="A22" s="5"/>
      <c r="B22" s="66" t="s">
        <v>0</v>
      </c>
      <c r="C22" s="66"/>
      <c r="D22" s="66"/>
      <c r="E22" s="66"/>
      <c r="F22" s="66"/>
      <c r="G22" s="66"/>
      <c r="H22" s="66"/>
      <c r="I22" s="67" t="s">
        <v>1</v>
      </c>
      <c r="J22" s="67"/>
      <c r="K22" s="67"/>
      <c r="L22" s="67"/>
      <c r="M22" s="67"/>
      <c r="N22" s="67"/>
    </row>
    <row r="23" spans="1:14" ht="15.75" thickBot="1">
      <c r="A23" s="6" t="s">
        <v>2</v>
      </c>
      <c r="B23" s="68" t="s">
        <v>3</v>
      </c>
      <c r="C23" s="68"/>
      <c r="D23" s="68"/>
      <c r="E23" s="68"/>
      <c r="F23" s="68"/>
      <c r="G23" s="7" t="s">
        <v>4</v>
      </c>
      <c r="H23" s="8" t="s">
        <v>5</v>
      </c>
      <c r="I23" s="69" t="s">
        <v>3</v>
      </c>
      <c r="J23" s="69"/>
      <c r="K23" s="69"/>
      <c r="L23" s="69"/>
      <c r="M23" s="69"/>
      <c r="N23" s="9" t="s">
        <v>5</v>
      </c>
    </row>
    <row r="24" spans="1:14" ht="15">
      <c r="A24" s="10" t="s">
        <v>6</v>
      </c>
      <c r="B24" s="11" t="s">
        <v>27</v>
      </c>
      <c r="C24" s="12"/>
      <c r="D24" s="12"/>
      <c r="E24" s="13"/>
      <c r="F24" s="13"/>
      <c r="G24" s="14"/>
      <c r="H24" s="15">
        <v>158.69</v>
      </c>
      <c r="I24" s="16" t="s">
        <v>35</v>
      </c>
      <c r="J24" s="17"/>
      <c r="K24" s="17"/>
      <c r="L24" s="17"/>
      <c r="M24" s="18"/>
      <c r="N24" s="19"/>
    </row>
    <row r="25" spans="1:14" ht="15">
      <c r="A25" s="20"/>
      <c r="B25" s="11"/>
      <c r="C25" s="12"/>
      <c r="D25" s="12"/>
      <c r="E25" s="13"/>
      <c r="F25" s="13"/>
      <c r="G25" s="14"/>
      <c r="H25" s="15"/>
      <c r="I25" s="21" t="s">
        <v>29</v>
      </c>
      <c r="J25" s="22"/>
      <c r="K25" s="22"/>
      <c r="L25" s="22"/>
      <c r="M25" s="23"/>
      <c r="N25" s="24"/>
    </row>
    <row r="26" spans="1:14" ht="15">
      <c r="A26" s="20"/>
      <c r="B26" s="11"/>
      <c r="C26" s="12"/>
      <c r="D26" s="12"/>
      <c r="E26" s="12"/>
      <c r="F26" s="25"/>
      <c r="G26" s="26"/>
      <c r="H26" s="15"/>
      <c r="I26" s="27" t="s">
        <v>18</v>
      </c>
      <c r="J26" s="12"/>
      <c r="K26" s="12"/>
      <c r="L26" s="12"/>
      <c r="M26" s="25"/>
      <c r="N26" s="28">
        <v>1579.32</v>
      </c>
    </row>
    <row r="27" spans="1:14" ht="15">
      <c r="A27" s="20"/>
      <c r="B27" s="11"/>
      <c r="C27" s="12"/>
      <c r="D27" s="12"/>
      <c r="E27" s="12"/>
      <c r="F27" s="25"/>
      <c r="G27" s="26"/>
      <c r="H27" s="15"/>
      <c r="I27" s="27" t="s">
        <v>19</v>
      </c>
      <c r="J27" s="12"/>
      <c r="K27" s="12"/>
      <c r="L27" s="12"/>
      <c r="M27" s="25"/>
      <c r="N27" s="28">
        <v>1833.29</v>
      </c>
    </row>
    <row r="28" spans="1:14" ht="15">
      <c r="A28" s="20"/>
      <c r="B28" s="11"/>
      <c r="C28" s="12"/>
      <c r="D28" s="12"/>
      <c r="E28" s="12"/>
      <c r="F28" s="25"/>
      <c r="G28" s="26"/>
      <c r="H28" s="15"/>
      <c r="I28" s="27" t="s">
        <v>20</v>
      </c>
      <c r="J28" s="12"/>
      <c r="K28" s="12"/>
      <c r="L28" s="12"/>
      <c r="M28" s="25"/>
      <c r="N28" s="28">
        <v>9588.68</v>
      </c>
    </row>
    <row r="29" spans="1:14" ht="15.75" thickBot="1">
      <c r="A29" s="20"/>
      <c r="B29" s="11"/>
      <c r="C29" s="12"/>
      <c r="D29" s="12"/>
      <c r="E29" s="12"/>
      <c r="F29" s="25"/>
      <c r="G29" s="26"/>
      <c r="H29" s="15"/>
      <c r="I29" s="1"/>
      <c r="J29" s="12"/>
      <c r="K29" s="12"/>
      <c r="L29" s="12"/>
      <c r="M29" s="25"/>
      <c r="N29" s="29"/>
    </row>
    <row r="30" spans="1:14" ht="15.75" thickBot="1">
      <c r="A30" s="30"/>
      <c r="B30" s="31"/>
      <c r="C30" s="32"/>
      <c r="D30" s="32"/>
      <c r="E30" s="32"/>
      <c r="F30" s="33"/>
      <c r="G30" s="31"/>
      <c r="H30" s="34">
        <f>SUM(H24:H29)</f>
        <v>158.69</v>
      </c>
      <c r="I30" s="53"/>
      <c r="J30" s="54"/>
      <c r="K30" s="54"/>
      <c r="L30" s="54"/>
      <c r="M30" s="55"/>
      <c r="N30" s="56">
        <f>SUM(N24:N29)</f>
        <v>13001.29</v>
      </c>
    </row>
    <row r="31" spans="1:14" ht="15.75" thickBot="1">
      <c r="A31" s="65" t="str">
        <f>A21</f>
        <v>КРАСНОАРМЕЙСКАЯ 11</v>
      </c>
      <c r="B31" s="65"/>
      <c r="C31" s="65"/>
      <c r="D31" s="4"/>
      <c r="E31" s="4"/>
      <c r="F31" s="4"/>
      <c r="G31" s="4"/>
      <c r="H31" s="4"/>
      <c r="I31" s="51"/>
      <c r="J31" s="51"/>
      <c r="K31" s="51"/>
      <c r="L31" s="51"/>
      <c r="M31" s="51"/>
      <c r="N31" s="51"/>
    </row>
    <row r="32" spans="1:14" ht="15">
      <c r="A32" s="5"/>
      <c r="B32" s="66" t="s">
        <v>0</v>
      </c>
      <c r="C32" s="66"/>
      <c r="D32" s="66"/>
      <c r="E32" s="66"/>
      <c r="F32" s="66"/>
      <c r="G32" s="66"/>
      <c r="H32" s="66"/>
      <c r="I32" s="67"/>
      <c r="J32" s="67"/>
      <c r="K32" s="67"/>
      <c r="L32" s="67"/>
      <c r="M32" s="67"/>
      <c r="N32" s="67"/>
    </row>
    <row r="33" spans="1:14" ht="15.75" thickBot="1">
      <c r="A33" s="6" t="s">
        <v>2</v>
      </c>
      <c r="B33" s="68" t="s">
        <v>3</v>
      </c>
      <c r="C33" s="68"/>
      <c r="D33" s="68"/>
      <c r="E33" s="68"/>
      <c r="F33" s="68"/>
      <c r="G33" s="7" t="s">
        <v>4</v>
      </c>
      <c r="H33" s="8" t="s">
        <v>5</v>
      </c>
      <c r="I33" s="69" t="s">
        <v>3</v>
      </c>
      <c r="J33" s="69"/>
      <c r="K33" s="69"/>
      <c r="L33" s="69"/>
      <c r="M33" s="69"/>
      <c r="N33" s="9" t="s">
        <v>5</v>
      </c>
    </row>
    <row r="34" spans="1:14" ht="15">
      <c r="A34" s="10" t="s">
        <v>7</v>
      </c>
      <c r="B34" s="11" t="s">
        <v>28</v>
      </c>
      <c r="C34" s="12"/>
      <c r="D34" s="12"/>
      <c r="E34" s="12"/>
      <c r="F34" s="12"/>
      <c r="G34" s="14"/>
      <c r="H34" s="15">
        <v>1315.87</v>
      </c>
      <c r="I34" s="16" t="s">
        <v>35</v>
      </c>
      <c r="J34" s="17"/>
      <c r="K34" s="17"/>
      <c r="L34" s="17"/>
      <c r="M34" s="17"/>
      <c r="N34" s="40"/>
    </row>
    <row r="35" spans="1:14" ht="15">
      <c r="A35" s="20"/>
      <c r="B35" s="11"/>
      <c r="C35" s="12"/>
      <c r="D35" s="12"/>
      <c r="E35" s="12"/>
      <c r="F35" s="12"/>
      <c r="G35" s="14"/>
      <c r="H35" s="15"/>
      <c r="I35" s="21" t="s">
        <v>29</v>
      </c>
      <c r="J35" s="22"/>
      <c r="K35" s="22"/>
      <c r="L35" s="22"/>
      <c r="M35" s="22"/>
      <c r="N35" s="41"/>
    </row>
    <row r="36" spans="1:14" ht="15">
      <c r="A36" s="20"/>
      <c r="B36" s="11"/>
      <c r="C36" s="12"/>
      <c r="D36" s="12"/>
      <c r="E36" s="12"/>
      <c r="F36" s="12"/>
      <c r="G36" s="14"/>
      <c r="H36" s="15"/>
      <c r="I36" s="27" t="s">
        <v>18</v>
      </c>
      <c r="J36" s="12"/>
      <c r="K36" s="12"/>
      <c r="L36" s="12"/>
      <c r="M36" s="12"/>
      <c r="N36" s="42">
        <v>1579.32</v>
      </c>
    </row>
    <row r="37" spans="1:14" ht="15">
      <c r="A37" s="20"/>
      <c r="B37" s="11"/>
      <c r="C37" s="12"/>
      <c r="D37" s="12"/>
      <c r="E37" s="12"/>
      <c r="F37" s="12"/>
      <c r="G37" s="14"/>
      <c r="H37" s="15"/>
      <c r="I37" s="27" t="s">
        <v>19</v>
      </c>
      <c r="J37" s="12"/>
      <c r="K37" s="12"/>
      <c r="L37" s="12"/>
      <c r="M37" s="12"/>
      <c r="N37" s="42">
        <v>1833.29</v>
      </c>
    </row>
    <row r="38" spans="1:14" ht="15.75" thickBot="1">
      <c r="A38" s="20"/>
      <c r="B38" s="11"/>
      <c r="C38" s="12"/>
      <c r="D38" s="12"/>
      <c r="E38" s="12"/>
      <c r="F38" s="12"/>
      <c r="G38" s="14"/>
      <c r="H38" s="15"/>
      <c r="I38" s="27" t="s">
        <v>20</v>
      </c>
      <c r="J38" s="12"/>
      <c r="K38" s="12"/>
      <c r="L38" s="12"/>
      <c r="M38" s="12"/>
      <c r="N38" s="42">
        <v>9588.68</v>
      </c>
    </row>
    <row r="39" spans="1:14" ht="15.75" thickBot="1">
      <c r="A39" s="30"/>
      <c r="B39" s="31"/>
      <c r="C39" s="32"/>
      <c r="D39" s="32"/>
      <c r="E39" s="43"/>
      <c r="F39" s="57"/>
      <c r="G39" s="44"/>
      <c r="H39" s="34">
        <f>SUM(H34:H38)</f>
        <v>1315.87</v>
      </c>
      <c r="I39" s="53"/>
      <c r="J39" s="54"/>
      <c r="K39" s="54"/>
      <c r="L39" s="54"/>
      <c r="M39" s="55"/>
      <c r="N39" s="56">
        <f>SUM(N34:N38)</f>
        <v>13001.29</v>
      </c>
    </row>
    <row r="40" spans="1:14" ht="15.75" thickBot="1">
      <c r="A40" s="65" t="str">
        <f>A21</f>
        <v>КРАСНОАРМЕЙСКАЯ 11</v>
      </c>
      <c r="B40" s="65"/>
      <c r="C40" s="65"/>
      <c r="D40" s="4"/>
      <c r="E40" s="4"/>
      <c r="F40" s="4"/>
      <c r="G40" s="4"/>
      <c r="H40" s="4"/>
      <c r="I40" s="58"/>
      <c r="J40" s="58"/>
      <c r="K40" s="58"/>
      <c r="L40" s="58"/>
      <c r="M40" s="58"/>
      <c r="N40" s="58"/>
    </row>
    <row r="41" spans="1:14" ht="15">
      <c r="A41" s="5"/>
      <c r="B41" s="66" t="s">
        <v>0</v>
      </c>
      <c r="C41" s="66"/>
      <c r="D41" s="66"/>
      <c r="E41" s="66"/>
      <c r="F41" s="66"/>
      <c r="G41" s="66"/>
      <c r="H41" s="66"/>
      <c r="I41" s="67" t="s">
        <v>1</v>
      </c>
      <c r="J41" s="67"/>
      <c r="K41" s="67"/>
      <c r="L41" s="67"/>
      <c r="M41" s="67"/>
      <c r="N41" s="67"/>
    </row>
    <row r="42" spans="1:14" ht="15.75" thickBot="1">
      <c r="A42" s="6" t="s">
        <v>2</v>
      </c>
      <c r="B42" s="68" t="s">
        <v>3</v>
      </c>
      <c r="C42" s="68"/>
      <c r="D42" s="68"/>
      <c r="E42" s="68"/>
      <c r="F42" s="68"/>
      <c r="G42" s="7" t="s">
        <v>4</v>
      </c>
      <c r="H42" s="8" t="s">
        <v>5</v>
      </c>
      <c r="I42" s="69" t="s">
        <v>3</v>
      </c>
      <c r="J42" s="69"/>
      <c r="K42" s="69"/>
      <c r="L42" s="69"/>
      <c r="M42" s="69"/>
      <c r="N42" s="9" t="s">
        <v>5</v>
      </c>
    </row>
    <row r="43" spans="1:14" ht="15">
      <c r="A43" s="10" t="s">
        <v>8</v>
      </c>
      <c r="B43" s="11" t="s">
        <v>15</v>
      </c>
      <c r="C43" s="12"/>
      <c r="D43" s="12"/>
      <c r="E43" s="12"/>
      <c r="F43" s="13" t="s">
        <v>16</v>
      </c>
      <c r="G43" s="14"/>
      <c r="H43" s="15">
        <v>1159.25</v>
      </c>
      <c r="I43" s="16" t="s">
        <v>35</v>
      </c>
      <c r="J43" s="17"/>
      <c r="K43" s="17"/>
      <c r="L43" s="17"/>
      <c r="M43" s="45"/>
      <c r="N43" s="19"/>
    </row>
    <row r="44" spans="1:14" ht="15">
      <c r="A44" s="20"/>
      <c r="B44" s="11" t="s">
        <v>17</v>
      </c>
      <c r="C44" s="12"/>
      <c r="D44" s="12"/>
      <c r="E44" s="13"/>
      <c r="F44" s="13" t="s">
        <v>16</v>
      </c>
      <c r="G44" s="14"/>
      <c r="H44" s="15">
        <v>3255</v>
      </c>
      <c r="I44" s="21" t="s">
        <v>29</v>
      </c>
      <c r="J44" s="22"/>
      <c r="K44" s="22"/>
      <c r="L44" s="22"/>
      <c r="M44" s="23"/>
      <c r="N44" s="24"/>
    </row>
    <row r="45" spans="1:14" ht="15">
      <c r="A45" s="20"/>
      <c r="B45" s="11" t="s">
        <v>28</v>
      </c>
      <c r="C45" s="12"/>
      <c r="D45" s="12"/>
      <c r="E45" s="12"/>
      <c r="F45" s="12"/>
      <c r="G45" s="14"/>
      <c r="H45" s="15">
        <v>487.85</v>
      </c>
      <c r="I45" s="27" t="s">
        <v>18</v>
      </c>
      <c r="J45" s="12"/>
      <c r="K45" s="12"/>
      <c r="L45" s="12"/>
      <c r="M45" s="25"/>
      <c r="N45" s="46">
        <v>1579.32</v>
      </c>
    </row>
    <row r="46" spans="1:14" ht="15">
      <c r="A46" s="20"/>
      <c r="B46" s="11"/>
      <c r="C46" s="12"/>
      <c r="D46" s="12"/>
      <c r="E46" s="12"/>
      <c r="F46" s="39"/>
      <c r="G46" s="14"/>
      <c r="H46" s="15"/>
      <c r="I46" s="27" t="s">
        <v>19</v>
      </c>
      <c r="J46" s="12"/>
      <c r="K46" s="12"/>
      <c r="L46" s="12"/>
      <c r="M46" s="25"/>
      <c r="N46" s="47">
        <v>1833.29</v>
      </c>
    </row>
    <row r="47" spans="1:14" ht="15">
      <c r="A47" s="20"/>
      <c r="B47" s="11"/>
      <c r="C47" s="12"/>
      <c r="D47" s="12"/>
      <c r="E47" s="13"/>
      <c r="F47" s="13"/>
      <c r="G47" s="14"/>
      <c r="H47" s="15"/>
      <c r="I47" s="27" t="s">
        <v>20</v>
      </c>
      <c r="J47" s="12"/>
      <c r="K47" s="12"/>
      <c r="L47" s="12"/>
      <c r="M47" s="25"/>
      <c r="N47" s="47">
        <v>9588.68</v>
      </c>
    </row>
    <row r="48" spans="1:14" ht="15">
      <c r="A48" s="20"/>
      <c r="B48" s="11"/>
      <c r="C48" s="12"/>
      <c r="D48" s="12"/>
      <c r="E48" s="13"/>
      <c r="F48" s="13"/>
      <c r="G48" s="14"/>
      <c r="H48" s="15"/>
      <c r="I48" s="48" t="s">
        <v>24</v>
      </c>
      <c r="J48" s="12"/>
      <c r="K48" s="12"/>
      <c r="L48" s="12"/>
      <c r="M48" s="25"/>
      <c r="N48" s="15">
        <v>640.56</v>
      </c>
    </row>
    <row r="49" spans="1:14" ht="15">
      <c r="A49" s="20"/>
      <c r="B49" s="11"/>
      <c r="C49" s="12"/>
      <c r="D49" s="12"/>
      <c r="E49" s="13"/>
      <c r="F49" s="13"/>
      <c r="G49" s="14"/>
      <c r="H49" s="15"/>
      <c r="I49" s="48" t="s">
        <v>25</v>
      </c>
      <c r="J49" s="12"/>
      <c r="K49" s="12"/>
      <c r="L49" s="12"/>
      <c r="M49" s="25"/>
      <c r="N49" s="15">
        <v>405.96</v>
      </c>
    </row>
    <row r="50" spans="1:14" ht="15.75" thickBot="1">
      <c r="A50" s="20"/>
      <c r="B50" s="11"/>
      <c r="C50" s="12"/>
      <c r="D50" s="12"/>
      <c r="E50" s="13"/>
      <c r="F50" s="13"/>
      <c r="G50" s="14"/>
      <c r="H50" s="15"/>
      <c r="I50" s="48" t="s">
        <v>26</v>
      </c>
      <c r="J50" s="12"/>
      <c r="K50" s="12"/>
      <c r="L50" s="12"/>
      <c r="M50" s="25"/>
      <c r="N50" s="15">
        <v>1811.91</v>
      </c>
    </row>
    <row r="51" spans="1:14" ht="15.75" thickBot="1">
      <c r="A51" s="30"/>
      <c r="B51" s="31"/>
      <c r="C51" s="32"/>
      <c r="D51" s="32"/>
      <c r="E51" s="32"/>
      <c r="F51" s="57"/>
      <c r="G51" s="11"/>
      <c r="H51" s="52">
        <f>SUM(H43:H50)</f>
        <v>4902.1</v>
      </c>
      <c r="I51" s="35"/>
      <c r="J51" s="36"/>
      <c r="K51" s="36"/>
      <c r="L51" s="36"/>
      <c r="M51" s="37"/>
      <c r="N51" s="34">
        <f>SUM(N43:N50)</f>
        <v>15859.72</v>
      </c>
    </row>
    <row r="52" spans="1:14" ht="15.75" thickBot="1">
      <c r="A52" s="12"/>
      <c r="B52" s="11"/>
      <c r="C52" s="12"/>
      <c r="D52" s="12"/>
      <c r="E52" s="12"/>
      <c r="F52" s="12"/>
      <c r="G52" s="89" t="s">
        <v>33</v>
      </c>
      <c r="H52" s="90"/>
      <c r="I52" s="89" t="s">
        <v>34</v>
      </c>
      <c r="J52" s="90"/>
      <c r="K52" s="38"/>
      <c r="L52" s="38"/>
      <c r="M52" s="38"/>
      <c r="N52" s="59"/>
    </row>
    <row r="53" spans="1:14" ht="15.75" thickBot="1">
      <c r="A53" s="95" t="s">
        <v>21</v>
      </c>
      <c r="B53" s="95"/>
      <c r="C53" s="95"/>
      <c r="D53" s="95"/>
      <c r="E53" s="95"/>
      <c r="F53" s="95"/>
      <c r="G53" s="108">
        <f>H30+H39+H51+H20+H11</f>
        <v>6376.66</v>
      </c>
      <c r="H53" s="108"/>
      <c r="I53" s="91">
        <f>G53*1.18</f>
        <v>7524.458799999999</v>
      </c>
      <c r="J53" s="91"/>
      <c r="K53" s="49"/>
      <c r="L53" s="49"/>
      <c r="M53" s="49"/>
      <c r="N53" s="49"/>
    </row>
    <row r="54" spans="1:14" ht="16.5" thickBot="1" thickTop="1">
      <c r="A54" s="95" t="s">
        <v>22</v>
      </c>
      <c r="B54" s="95"/>
      <c r="C54" s="95"/>
      <c r="D54" s="95"/>
      <c r="E54" s="95"/>
      <c r="F54" s="95"/>
      <c r="G54" s="109">
        <f>N30+N39+N51+N20+N11</f>
        <v>68229.81</v>
      </c>
      <c r="H54" s="109"/>
      <c r="I54" s="91">
        <f>G54*1.18</f>
        <v>80511.1758</v>
      </c>
      <c r="J54" s="91"/>
      <c r="K54" s="49"/>
      <c r="L54" s="49"/>
      <c r="M54" s="49"/>
      <c r="N54" s="49"/>
    </row>
    <row r="55" spans="1:10" ht="16.5" thickBot="1" thickTop="1">
      <c r="A55" s="95" t="s">
        <v>23</v>
      </c>
      <c r="B55" s="95"/>
      <c r="C55" s="95"/>
      <c r="D55" s="95"/>
      <c r="E55" s="95"/>
      <c r="F55" s="95"/>
      <c r="G55" s="107">
        <f>G53+G54</f>
        <v>74606.47</v>
      </c>
      <c r="H55" s="107"/>
      <c r="I55" s="91">
        <f>G55*1.18</f>
        <v>88035.63459999999</v>
      </c>
      <c r="J55" s="91"/>
    </row>
    <row r="57" spans="1:14" ht="15">
      <c r="A57" s="92" t="s">
        <v>9</v>
      </c>
      <c r="B57" s="92"/>
      <c r="C57" s="92"/>
      <c r="D57" s="92"/>
      <c r="E57" s="92"/>
      <c r="F57" s="92"/>
      <c r="G57" s="92"/>
      <c r="H57" s="92"/>
      <c r="I57" s="92"/>
      <c r="J57" s="92"/>
      <c r="K57" s="49"/>
      <c r="L57" s="49"/>
      <c r="M57" s="49"/>
      <c r="N57" s="49"/>
    </row>
    <row r="58" spans="1:14" ht="15">
      <c r="A58" s="92" t="s">
        <v>13</v>
      </c>
      <c r="B58" s="92"/>
      <c r="C58" s="92"/>
      <c r="D58" s="92"/>
      <c r="E58" s="92"/>
      <c r="F58" s="92"/>
      <c r="G58" s="92"/>
      <c r="H58" s="92"/>
      <c r="I58" s="92"/>
      <c r="J58" s="92"/>
      <c r="K58" s="49"/>
      <c r="L58" s="49"/>
      <c r="M58" s="49"/>
      <c r="N58" s="49"/>
    </row>
    <row r="59" spans="1:14" ht="15">
      <c r="A59" s="92" t="s">
        <v>36</v>
      </c>
      <c r="B59" s="92"/>
      <c r="C59" s="92"/>
      <c r="D59" s="92"/>
      <c r="E59" s="92"/>
      <c r="F59" s="92"/>
      <c r="G59" s="92"/>
      <c r="H59" s="92"/>
      <c r="I59" s="92"/>
      <c r="J59" s="92"/>
      <c r="K59" s="49"/>
      <c r="L59" s="49"/>
      <c r="M59" s="49"/>
      <c r="N59" s="49"/>
    </row>
    <row r="60" spans="1:14" ht="15">
      <c r="A60" s="92" t="s">
        <v>43</v>
      </c>
      <c r="B60" s="92"/>
      <c r="C60" s="92"/>
      <c r="D60" s="92"/>
      <c r="E60" s="92"/>
      <c r="F60" s="92"/>
      <c r="G60" s="92"/>
      <c r="H60" s="92"/>
      <c r="I60" s="92"/>
      <c r="J60" s="92"/>
      <c r="K60" s="49"/>
      <c r="L60" s="49"/>
      <c r="M60" s="49"/>
      <c r="N60" s="49"/>
    </row>
    <row r="61" spans="1:12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49"/>
      <c r="L61" s="49"/>
    </row>
    <row r="62" spans="1:12" ht="15" customHeight="1">
      <c r="A62" s="2"/>
      <c r="B62" s="81" t="s">
        <v>10</v>
      </c>
      <c r="C62" s="82"/>
      <c r="D62" s="81" t="s">
        <v>11</v>
      </c>
      <c r="E62" s="82"/>
      <c r="F62" s="81" t="s">
        <v>12</v>
      </c>
      <c r="G62" s="93"/>
      <c r="H62" s="85" t="s">
        <v>37</v>
      </c>
      <c r="I62" s="93"/>
      <c r="J62" s="2"/>
      <c r="K62" s="49"/>
      <c r="L62" s="49"/>
    </row>
    <row r="63" spans="1:12" ht="15">
      <c r="A63" s="2"/>
      <c r="B63" s="83"/>
      <c r="C63" s="84"/>
      <c r="D63" s="83"/>
      <c r="E63" s="84"/>
      <c r="F63" s="86"/>
      <c r="G63" s="94"/>
      <c r="H63" s="86"/>
      <c r="I63" s="94"/>
      <c r="J63" s="2"/>
      <c r="K63" s="49"/>
      <c r="L63" s="49"/>
    </row>
    <row r="64" spans="1:12" ht="15">
      <c r="A64" s="97" t="s">
        <v>38</v>
      </c>
      <c r="B64" s="99">
        <v>80687.35</v>
      </c>
      <c r="C64" s="100"/>
      <c r="D64" s="99">
        <v>66968.44</v>
      </c>
      <c r="E64" s="100"/>
      <c r="F64" s="99">
        <v>84000</v>
      </c>
      <c r="G64" s="100"/>
      <c r="H64" s="74">
        <f>D64-F64</f>
        <v>-17031.559999999998</v>
      </c>
      <c r="I64" s="103"/>
      <c r="J64" s="2"/>
      <c r="K64" s="49"/>
      <c r="L64" s="49"/>
    </row>
    <row r="65" spans="1:9" ht="15">
      <c r="A65" s="98"/>
      <c r="B65" s="101"/>
      <c r="C65" s="102"/>
      <c r="D65" s="101"/>
      <c r="E65" s="102"/>
      <c r="F65" s="101"/>
      <c r="G65" s="102"/>
      <c r="H65" s="76"/>
      <c r="I65" s="104"/>
    </row>
    <row r="66" spans="1:12" ht="15">
      <c r="A66" s="105" t="s">
        <v>39</v>
      </c>
      <c r="B66" s="96">
        <v>18909.15</v>
      </c>
      <c r="C66" s="96"/>
      <c r="D66" s="96">
        <v>12244.77</v>
      </c>
      <c r="E66" s="96"/>
      <c r="F66" s="96">
        <v>0</v>
      </c>
      <c r="G66" s="96"/>
      <c r="H66" s="96">
        <f>D66-F66</f>
        <v>12244.77</v>
      </c>
      <c r="I66" s="96"/>
      <c r="J66" s="49"/>
      <c r="K66" s="60" t="s">
        <v>40</v>
      </c>
      <c r="L66" s="49"/>
    </row>
    <row r="67" spans="1:12" ht="15">
      <c r="A67" s="106"/>
      <c r="B67" s="96"/>
      <c r="C67" s="96"/>
      <c r="D67" s="96"/>
      <c r="E67" s="96"/>
      <c r="F67" s="96"/>
      <c r="G67" s="96"/>
      <c r="H67" s="96"/>
      <c r="I67" s="96"/>
      <c r="J67" s="49"/>
      <c r="K67" s="60"/>
      <c r="L67" s="49"/>
    </row>
    <row r="69" spans="1:13" ht="15">
      <c r="A69" s="88" t="s">
        <v>30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1:13" ht="1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1:13" ht="1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</row>
    <row r="72" spans="2:12" ht="15">
      <c r="B72" s="80" t="s">
        <v>9</v>
      </c>
      <c r="C72" s="80"/>
      <c r="D72" s="80"/>
      <c r="E72" s="80"/>
      <c r="F72" s="80"/>
      <c r="G72" s="80"/>
      <c r="H72" s="80"/>
      <c r="I72" s="80"/>
      <c r="J72"/>
      <c r="K72"/>
      <c r="L72"/>
    </row>
    <row r="73" spans="2:12" ht="15">
      <c r="B73" s="80" t="s">
        <v>41</v>
      </c>
      <c r="C73" s="80"/>
      <c r="D73" s="80"/>
      <c r="E73" s="80"/>
      <c r="F73" s="80"/>
      <c r="G73" s="80"/>
      <c r="H73" s="80"/>
      <c r="I73" s="80"/>
      <c r="J73"/>
      <c r="K73"/>
      <c r="L73"/>
    </row>
    <row r="74" spans="2:12" ht="15">
      <c r="B74" s="80" t="s">
        <v>42</v>
      </c>
      <c r="C74" s="80"/>
      <c r="D74" s="80"/>
      <c r="E74" s="80"/>
      <c r="F74" s="80"/>
      <c r="G74" s="80"/>
      <c r="H74" s="80"/>
      <c r="I74" s="80"/>
      <c r="J74"/>
      <c r="K74"/>
      <c r="L74"/>
    </row>
    <row r="75" spans="2:12" ht="15">
      <c r="B75" s="80" t="str">
        <f>A60</f>
        <v>Дома № 11 по ул.Красноармейская</v>
      </c>
      <c r="C75" s="80"/>
      <c r="D75" s="80"/>
      <c r="E75" s="80"/>
      <c r="F75" s="80"/>
      <c r="G75" s="80"/>
      <c r="H75" s="80"/>
      <c r="I75" s="80"/>
      <c r="J75"/>
      <c r="K75"/>
      <c r="L75"/>
    </row>
    <row r="76" spans="2:12" ht="15">
      <c r="B76" s="61"/>
      <c r="C76" s="61"/>
      <c r="D76" s="61"/>
      <c r="E76" s="61"/>
      <c r="F76" s="61"/>
      <c r="G76" s="61"/>
      <c r="H76" s="62"/>
      <c r="I76" s="62"/>
      <c r="J76"/>
      <c r="K76"/>
      <c r="L76"/>
    </row>
    <row r="77" spans="2:12" ht="24" customHeight="1">
      <c r="B77" s="81" t="s">
        <v>10</v>
      </c>
      <c r="C77" s="82"/>
      <c r="D77" s="81" t="s">
        <v>11</v>
      </c>
      <c r="E77" s="82"/>
      <c r="F77" s="81" t="s">
        <v>12</v>
      </c>
      <c r="G77" s="82"/>
      <c r="H77" s="85" t="s">
        <v>37</v>
      </c>
      <c r="I77" s="63"/>
      <c r="J77" s="70"/>
      <c r="K77" s="71"/>
      <c r="L77"/>
    </row>
    <row r="78" spans="2:12" ht="27" customHeight="1">
      <c r="B78" s="83"/>
      <c r="C78" s="84"/>
      <c r="D78" s="83"/>
      <c r="E78" s="84"/>
      <c r="F78" s="83"/>
      <c r="G78" s="84"/>
      <c r="H78" s="86"/>
      <c r="I78" s="87"/>
      <c r="J78" s="72"/>
      <c r="K78" s="71"/>
      <c r="L78"/>
    </row>
    <row r="79" spans="2:12" ht="15">
      <c r="B79" s="73">
        <v>109001.65</v>
      </c>
      <c r="C79" s="73"/>
      <c r="D79" s="73">
        <v>86804.89</v>
      </c>
      <c r="E79" s="73"/>
      <c r="F79" s="73">
        <f>I55</f>
        <v>88035.63459999999</v>
      </c>
      <c r="G79" s="73"/>
      <c r="H79" s="74">
        <f>D79-F79</f>
        <v>-1230.744599999991</v>
      </c>
      <c r="I79" s="75"/>
      <c r="J79" s="78"/>
      <c r="K79" s="79"/>
      <c r="L79"/>
    </row>
    <row r="80" spans="2:12" ht="15">
      <c r="B80" s="73"/>
      <c r="C80" s="73"/>
      <c r="D80" s="73"/>
      <c r="E80" s="73"/>
      <c r="F80" s="73"/>
      <c r="G80" s="73"/>
      <c r="H80" s="76"/>
      <c r="I80" s="77"/>
      <c r="J80" s="78"/>
      <c r="K80" s="79"/>
      <c r="L80"/>
    </row>
    <row r="83" spans="3:9" ht="21">
      <c r="C83" s="64"/>
      <c r="I83" s="64"/>
    </row>
    <row r="87" ht="21">
      <c r="C87" s="64"/>
    </row>
  </sheetData>
  <mergeCells count="69">
    <mergeCell ref="B23:F23"/>
    <mergeCell ref="I23:M23"/>
    <mergeCell ref="A21:C21"/>
    <mergeCell ref="B22:H22"/>
    <mergeCell ref="I22:N22"/>
    <mergeCell ref="B33:F33"/>
    <mergeCell ref="I33:M33"/>
    <mergeCell ref="A31:C31"/>
    <mergeCell ref="B32:H32"/>
    <mergeCell ref="I32:N32"/>
    <mergeCell ref="B42:F42"/>
    <mergeCell ref="I42:M42"/>
    <mergeCell ref="A40:C40"/>
    <mergeCell ref="B41:H41"/>
    <mergeCell ref="I41:N41"/>
    <mergeCell ref="G55:H55"/>
    <mergeCell ref="A53:F53"/>
    <mergeCell ref="G53:H53"/>
    <mergeCell ref="A54:F54"/>
    <mergeCell ref="G54:H54"/>
    <mergeCell ref="H66:I67"/>
    <mergeCell ref="A64:A65"/>
    <mergeCell ref="B64:C65"/>
    <mergeCell ref="D64:E65"/>
    <mergeCell ref="F64:G65"/>
    <mergeCell ref="H64:I65"/>
    <mergeCell ref="A66:A67"/>
    <mergeCell ref="B66:C67"/>
    <mergeCell ref="D66:E67"/>
    <mergeCell ref="F66:G67"/>
    <mergeCell ref="I55:J55"/>
    <mergeCell ref="A57:J57"/>
    <mergeCell ref="A58:J58"/>
    <mergeCell ref="B62:C63"/>
    <mergeCell ref="D62:E63"/>
    <mergeCell ref="F62:G63"/>
    <mergeCell ref="H62:I63"/>
    <mergeCell ref="A59:J59"/>
    <mergeCell ref="A60:J60"/>
    <mergeCell ref="A55:F55"/>
    <mergeCell ref="G52:H52"/>
    <mergeCell ref="I52:J52"/>
    <mergeCell ref="I53:J53"/>
    <mergeCell ref="I54:J54"/>
    <mergeCell ref="A69:M70"/>
    <mergeCell ref="B72:I72"/>
    <mergeCell ref="B73:I73"/>
    <mergeCell ref="B74:I74"/>
    <mergeCell ref="B75:I75"/>
    <mergeCell ref="B77:C78"/>
    <mergeCell ref="D77:E78"/>
    <mergeCell ref="F77:G78"/>
    <mergeCell ref="H77:I78"/>
    <mergeCell ref="J77:K78"/>
    <mergeCell ref="B79:C80"/>
    <mergeCell ref="D79:E80"/>
    <mergeCell ref="F79:G80"/>
    <mergeCell ref="H79:I80"/>
    <mergeCell ref="J79:K80"/>
    <mergeCell ref="A2:C2"/>
    <mergeCell ref="B3:H3"/>
    <mergeCell ref="I3:N3"/>
    <mergeCell ref="B4:F4"/>
    <mergeCell ref="I4:M4"/>
    <mergeCell ref="A12:C12"/>
    <mergeCell ref="B13:H13"/>
    <mergeCell ref="I13:N13"/>
    <mergeCell ref="B14:F14"/>
    <mergeCell ref="I14:M14"/>
  </mergeCells>
  <printOptions/>
  <pageMargins left="0.32" right="0.23" top="0.18" bottom="0.17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Ingener</cp:lastModifiedBy>
  <cp:lastPrinted>2013-03-27T06:40:24Z</cp:lastPrinted>
  <dcterms:created xsi:type="dcterms:W3CDTF">2013-02-05T05:42:12Z</dcterms:created>
  <dcterms:modified xsi:type="dcterms:W3CDTF">2013-03-27T08:26:19Z</dcterms:modified>
  <cp:category/>
  <cp:version/>
  <cp:contentType/>
  <cp:contentStatus/>
</cp:coreProperties>
</file>