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<sst xmlns="http://schemas.openxmlformats.org/spreadsheetml/2006/main" count="103" uniqueCount="64">
  <si>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</si>
  <si>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</si>
  <si>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</si>
  <si>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</si>
  <si>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</si>
  <si>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</si>
  <si>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</si>
  <si>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</si>
  <si>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</si>
  <si>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</si>
  <si>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</si>
  <si>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</si>
  <si>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</si>
  <si>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</si>
  <si>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КОМСОМОЛЬСКАЯ 3</t>
  </si>
  <si>
    <t>мелкий ремонт кровли</t>
  </si>
  <si>
    <t>кв.75</t>
  </si>
  <si>
    <t>изготовление, монтаж двери ТУ</t>
  </si>
  <si>
    <t>замена выключателя в подвале</t>
  </si>
  <si>
    <t>закрытие вент.отверстий, дверей</t>
  </si>
  <si>
    <t>подвал</t>
  </si>
  <si>
    <t>мелкий ремонт двери</t>
  </si>
  <si>
    <t>закрытие подвального окна</t>
  </si>
  <si>
    <t>подключение помпы, розетка</t>
  </si>
  <si>
    <t xml:space="preserve">содерж.по аварийн.обслуж.жилфонда: </t>
  </si>
  <si>
    <t>р/о канализации</t>
  </si>
  <si>
    <t>р/о водопровода</t>
  </si>
  <si>
    <t>устранение течи спускника</t>
  </si>
  <si>
    <t>осмотр и устранение розлива</t>
  </si>
  <si>
    <t>ремонт т/стояка</t>
  </si>
  <si>
    <t>р/о  отопления</t>
  </si>
  <si>
    <t>р/о отопления</t>
  </si>
  <si>
    <t>обследование т/стояков</t>
  </si>
  <si>
    <t>переврезка радиатора</t>
  </si>
  <si>
    <t>устранение утечек отопления</t>
  </si>
  <si>
    <t>восстановление отопления</t>
  </si>
  <si>
    <t>установка спускника</t>
  </si>
  <si>
    <t>закрытие подвальных окон</t>
  </si>
  <si>
    <t>текущий ремонт КЭЖФ</t>
  </si>
  <si>
    <t>текущий ремонт и сод.водопр.канализ.</t>
  </si>
  <si>
    <t>ВСЕГО</t>
  </si>
  <si>
    <t>промывка т/стояка</t>
  </si>
  <si>
    <t>устранение течи радиатора</t>
  </si>
  <si>
    <t>установка перемычки</t>
  </si>
  <si>
    <t>демонтаж регулировочного вентиля</t>
  </si>
  <si>
    <t>ремонт радиатора</t>
  </si>
  <si>
    <t>замена сборки</t>
  </si>
  <si>
    <t>ремонт дверей</t>
  </si>
  <si>
    <t>восстановление освещения</t>
  </si>
  <si>
    <t>осмотр и ремонт т/стояка</t>
  </si>
  <si>
    <t>восстановление освещения за месяц</t>
  </si>
  <si>
    <t>осмотр и устранение течи</t>
  </si>
  <si>
    <t>итого:</t>
  </si>
  <si>
    <t>итого с НДС: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</si>
  <si>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</si>
  <si>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</si>
  <si>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</si>
  <si>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</si>
  <si>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</si>
  <si>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</si>
  <si>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</si>
  <si>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3 по ул.Комсомольская</t>
  </si>
  <si>
    <t>обход подвала</t>
  </si>
  <si>
    <t>восстановление теплоснабжения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</si>
</sst>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22" xfId="52" applyFont="1" applyFill="1" applyBorder="1" applyAlignment="1">
      <alignment horizontal="right"/>
      <protection/>
    </xf>
    <xf numFmtId="0" fontId="18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0" fontId="19" fillId="0" borderId="25" xfId="52" applyFont="1" applyFill="1" applyBorder="1">
      <alignment/>
      <protection/>
    </xf>
    <xf numFmtId="0" fontId="19" fillId="0" borderId="26" xfId="52" applyFont="1" applyFill="1" applyBorder="1">
      <alignment/>
      <protection/>
    </xf>
    <xf numFmtId="2" fontId="19" fillId="0" borderId="27" xfId="52" applyNumberFormat="1" applyFont="1" applyFill="1" applyBorder="1">
      <alignment/>
      <protection/>
    </xf>
    <xf numFmtId="0" fontId="18" fillId="0" borderId="22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29" xfId="52" applyNumberFormat="1" applyFont="1" applyFill="1" applyBorder="1">
      <alignment/>
      <protection/>
    </xf>
    <xf numFmtId="2" fontId="18" fillId="0" borderId="30" xfId="52" applyNumberFormat="1" applyFont="1" applyFill="1" applyBorder="1">
      <alignment/>
      <protection/>
    </xf>
    <xf numFmtId="2" fontId="18" fillId="0" borderId="31" xfId="52" applyNumberFormat="1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0" fontId="18" fillId="0" borderId="33" xfId="52" applyFont="1" applyFill="1" applyBorder="1">
      <alignment/>
      <protection/>
    </xf>
    <xf numFmtId="0" fontId="18" fillId="0" borderId="34" xfId="52" applyFont="1" applyFill="1" applyBorder="1">
      <alignment/>
      <protection/>
    </xf>
    <xf numFmtId="2" fontId="19" fillId="0" borderId="35" xfId="52" applyNumberFormat="1" applyFont="1" applyFill="1" applyBorder="1">
      <alignment/>
      <protection/>
    </xf>
    <xf numFmtId="0" fontId="19" fillId="0" borderId="36" xfId="52" applyFont="1" applyFill="1" applyBorder="1">
      <alignment/>
      <protection/>
    </xf>
    <xf numFmtId="0" fontId="19" fillId="0" borderId="33" xfId="52" applyFont="1" applyFill="1" applyBorder="1">
      <alignment/>
      <protection/>
    </xf>
    <xf numFmtId="0" fontId="19" fillId="0" borderId="37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2" fontId="0" fillId="0" borderId="0" xfId="0" applyNumberFormat="1" applyFill="1" applyAlignment="1">
      <alignment/>
    </xf>
    <xf numFmtId="2" fontId="19" fillId="0" borderId="41" xfId="52" applyNumberFormat="1" applyFont="1" applyFill="1" applyBorder="1">
      <alignment/>
      <protection/>
    </xf>
    <xf numFmtId="0" fontId="0" fillId="0" borderId="42" xfId="0" applyFill="1" applyBorder="1" applyAlignment="1">
      <alignment/>
    </xf>
    <xf numFmtId="0" fontId="0" fillId="0" borderId="31" xfId="0" applyFill="1" applyBorder="1" applyAlignment="1">
      <alignment/>
    </xf>
    <xf numFmtId="2" fontId="19" fillId="0" borderId="43" xfId="52" applyNumberFormat="1" applyFont="1" applyFill="1" applyBorder="1">
      <alignment/>
      <protection/>
    </xf>
    <xf numFmtId="2" fontId="19" fillId="0" borderId="30" xfId="52" applyNumberFormat="1" applyFont="1" applyFill="1" applyBorder="1">
      <alignment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44" xfId="52" applyFont="1" applyFill="1" applyBorder="1" applyAlignment="1">
      <alignment/>
      <protection/>
    </xf>
    <xf numFmtId="0" fontId="19" fillId="0" borderId="45" xfId="52" applyFont="1" applyFill="1" applyBorder="1" applyAlignment="1">
      <alignment/>
      <protection/>
    </xf>
    <xf numFmtId="0" fontId="19" fillId="0" borderId="46" xfId="52" applyFont="1" applyFill="1" applyBorder="1">
      <alignment/>
      <protection/>
    </xf>
    <xf numFmtId="0" fontId="19" fillId="0" borderId="45" xfId="52" applyFont="1" applyFill="1" applyBorder="1">
      <alignment/>
      <protection/>
    </xf>
    <xf numFmtId="0" fontId="19" fillId="0" borderId="47" xfId="52" applyFont="1" applyFill="1" applyBorder="1" applyAlignment="1">
      <alignment/>
      <protection/>
    </xf>
    <xf numFmtId="0" fontId="18" fillId="0" borderId="48" xfId="52" applyFont="1" applyFill="1" applyBorder="1">
      <alignment/>
      <protection/>
    </xf>
    <xf numFmtId="2" fontId="19" fillId="0" borderId="49" xfId="52" applyNumberFormat="1" applyFont="1" applyFill="1" applyBorder="1">
      <alignment/>
      <protection/>
    </xf>
    <xf numFmtId="0" fontId="19" fillId="0" borderId="50" xfId="52" applyFont="1" applyFill="1" applyBorder="1">
      <alignment/>
      <protection/>
    </xf>
    <xf numFmtId="2" fontId="19" fillId="0" borderId="51" xfId="52" applyNumberFormat="1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8" fillId="0" borderId="52" xfId="52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12" xfId="52" applyFont="1" applyFill="1" applyBorder="1" applyAlignment="1">
      <alignment horizontal="center"/>
      <protection/>
    </xf>
    <xf numFmtId="0" fontId="19" fillId="0" borderId="53" xfId="52" applyFont="1" applyFill="1" applyBorder="1" applyAlignment="1">
      <alignment horizontal="center"/>
      <protection/>
    </xf>
    <xf numFmtId="0" fontId="19" fillId="0" borderId="33" xfId="52" applyFont="1" applyFill="1" applyBorder="1" applyAlignment="1">
      <alignment horizontal="center"/>
      <protection/>
    </xf>
    <xf numFmtId="0" fontId="19" fillId="0" borderId="54" xfId="52" applyFont="1" applyFill="1" applyBorder="1" applyAlignment="1">
      <alignment horizontal="center"/>
      <protection/>
    </xf>
    <xf numFmtId="0" fontId="19" fillId="0" borderId="55" xfId="52" applyFont="1" applyFill="1" applyBorder="1" applyAlignment="1">
      <alignment horizontal="center"/>
      <protection/>
    </xf>
    <xf numFmtId="0" fontId="19" fillId="0" borderId="56" xfId="52" applyFont="1" applyFill="1" applyBorder="1" applyAlignment="1">
      <alignment horizontal="center"/>
      <protection/>
    </xf>
    <xf numFmtId="0" fontId="20" fillId="0" borderId="57" xfId="52" applyFont="1" applyFill="1" applyBorder="1" applyAlignment="1">
      <alignment horizontal="right"/>
      <protection/>
    </xf>
    <xf numFmtId="0" fontId="20" fillId="0" borderId="58" xfId="52" applyFont="1" applyFill="1" applyBorder="1" applyAlignment="1">
      <alignment horizontal="right"/>
      <protection/>
    </xf>
    <xf numFmtId="2" fontId="20" fillId="0" borderId="59" xfId="52" applyNumberFormat="1" applyFont="1" applyFill="1" applyBorder="1" applyAlignment="1">
      <alignment horizontal="center"/>
      <protection/>
    </xf>
    <xf numFmtId="2" fontId="20" fillId="0" borderId="60" xfId="52" applyNumberFormat="1" applyFont="1" applyFill="1" applyBorder="1" applyAlignment="1">
      <alignment horizontal="center"/>
      <protection/>
    </xf>
    <xf numFmtId="2" fontId="18" fillId="0" borderId="61" xfId="0" applyNumberFormat="1" applyFont="1" applyBorder="1" applyAlignment="1">
      <alignment horizontal="center" vertical="center"/>
    </xf>
    <xf numFmtId="2" fontId="18" fillId="0" borderId="62" xfId="0" applyNumberFormat="1" applyFont="1" applyBorder="1" applyAlignment="1">
      <alignment horizontal="center" vertical="center"/>
    </xf>
    <xf numFmtId="2" fontId="18" fillId="0" borderId="63" xfId="0" applyNumberFormat="1" applyFont="1" applyBorder="1" applyAlignment="1">
      <alignment horizontal="center" vertical="center"/>
    </xf>
    <xf numFmtId="2" fontId="18" fillId="0" borderId="64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3" fillId="0" borderId="61" xfId="0" applyFont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65" xfId="52" applyFont="1" applyFill="1" applyBorder="1" applyAlignment="1">
      <alignment horizontal="center"/>
      <protection/>
    </xf>
    <xf numFmtId="0" fontId="18" fillId="0" borderId="66" xfId="52" applyFont="1" applyFill="1" applyBorder="1" applyAlignment="1">
      <alignment horizontal="center"/>
      <protection/>
    </xf>
    <xf numFmtId="2" fontId="18" fillId="0" borderId="61" xfId="0" applyNumberFormat="1" applyFont="1" applyBorder="1" applyAlignment="1">
      <alignment horizontal="center" vertical="center"/>
    </xf>
    <xf numFmtId="2" fontId="18" fillId="0" borderId="62" xfId="0" applyNumberFormat="1" applyFont="1" applyBorder="1" applyAlignment="1">
      <alignment horizontal="center" vertical="center"/>
    </xf>
    <xf numFmtId="2" fontId="18" fillId="0" borderId="63" xfId="0" applyNumberFormat="1" applyFont="1" applyBorder="1" applyAlignment="1">
      <alignment horizontal="center" vertical="center"/>
    </xf>
    <xf numFmtId="2" fontId="18" fillId="0" borderId="64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2" fontId="20" fillId="0" borderId="67" xfId="52" applyNumberFormat="1" applyFont="1" applyFill="1" applyBorder="1" applyAlignment="1">
      <alignment horizontal="center"/>
      <protection/>
    </xf>
    <xf numFmtId="0" fontId="19" fillId="0" borderId="68" xfId="52" applyFont="1" applyFill="1" applyBorder="1" applyAlignment="1">
      <alignment horizontal="center"/>
      <protection/>
    </xf>
    <xf numFmtId="0" fontId="19" fillId="0" borderId="69" xfId="52" applyFont="1" applyFill="1" applyBorder="1" applyAlignment="1">
      <alignment horizontal="center"/>
      <protection/>
    </xf>
    <xf numFmtId="0" fontId="17" fillId="0" borderId="70" xfId="52" applyFont="1" applyFill="1" applyBorder="1" applyAlignment="1">
      <alignment horizontal="center"/>
      <protection/>
    </xf>
    <xf numFmtId="0" fontId="17" fillId="0" borderId="70" xfId="52" applyFill="1" applyBorder="1" applyAlignment="1">
      <alignment horizontal="center"/>
      <protection/>
    </xf>
    <xf numFmtId="0" fontId="18" fillId="0" borderId="70" xfId="52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3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2" fontId="18" fillId="0" borderId="70" xfId="0" applyNumberFormat="1" applyFont="1" applyBorder="1" applyAlignment="1">
      <alignment horizontal="center" vertical="center"/>
    </xf>
    <xf numFmtId="2" fontId="18" fillId="0" borderId="71" xfId="0" applyNumberFormat="1" applyFont="1" applyBorder="1" applyAlignment="1">
      <alignment horizontal="center" vertical="center"/>
    </xf>
    <xf numFmtId="2" fontId="18" fillId="0" borderId="72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 topLeftCell="A46">
      <selection activeCell="C78" sqref="C78:K81"/>
    </sheetView>
  </sheetViews>
  <sheetFormatPr defaultColWidth="9.140625" defaultRowHeight="15"/>
  <cols>
    <col min="1" max="1" width="12.00390625" style="2" customWidth="1"/>
    <col min="2" max="4" width="9.140625" style="2" customWidth="1"/>
    <col min="5" max="5" width="14.57421875" style="2" customWidth="1"/>
    <col min="6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71" t="s">
        <v>14</v>
      </c>
      <c r="B1" s="71"/>
      <c r="C1" s="71"/>
      <c r="D1" s="3"/>
      <c r="E1" s="3"/>
      <c r="F1" s="3"/>
      <c r="G1" s="3"/>
      <c r="H1" s="3"/>
      <c r="I1" s="56"/>
      <c r="J1" s="56"/>
      <c r="K1" s="56"/>
      <c r="L1" s="56"/>
      <c r="M1" s="56"/>
      <c r="N1" s="55"/>
    </row>
    <row r="2" spans="1:14" ht="15">
      <c r="A2" s="4"/>
      <c r="B2" s="72" t="s">
        <v>0</v>
      </c>
      <c r="C2" s="72"/>
      <c r="D2" s="72"/>
      <c r="E2" s="72"/>
      <c r="F2" s="72"/>
      <c r="G2" s="72"/>
      <c r="H2" s="72"/>
      <c r="I2" s="73" t="s">
        <v>1</v>
      </c>
      <c r="J2" s="73"/>
      <c r="K2" s="73"/>
      <c r="L2" s="73"/>
      <c r="M2" s="73"/>
      <c r="N2" s="74"/>
    </row>
    <row r="3" spans="1:14" ht="15.75" thickBot="1">
      <c r="A3" s="5" t="s">
        <v>2</v>
      </c>
      <c r="B3" s="69" t="s">
        <v>3</v>
      </c>
      <c r="C3" s="69"/>
      <c r="D3" s="69"/>
      <c r="E3" s="69"/>
      <c r="F3" s="69"/>
      <c r="G3" s="6" t="s">
        <v>4</v>
      </c>
      <c r="H3" s="7" t="s">
        <v>5</v>
      </c>
      <c r="I3" s="70" t="s">
        <v>3</v>
      </c>
      <c r="J3" s="70"/>
      <c r="K3" s="70"/>
      <c r="L3" s="70"/>
      <c r="M3" s="70"/>
      <c r="N3" s="8" t="s">
        <v>5</v>
      </c>
    </row>
    <row r="4" spans="1:14" ht="15">
      <c r="A4" s="9" t="s">
        <v>6</v>
      </c>
      <c r="B4" s="10" t="s">
        <v>47</v>
      </c>
      <c r="C4" s="11"/>
      <c r="D4" s="11"/>
      <c r="E4" s="12"/>
      <c r="F4" s="12"/>
      <c r="G4" s="13"/>
      <c r="H4" s="14">
        <v>1107.79</v>
      </c>
      <c r="I4" s="16" t="s">
        <v>62</v>
      </c>
      <c r="J4" s="17"/>
      <c r="K4" s="17"/>
      <c r="L4" s="17"/>
      <c r="M4" s="18"/>
      <c r="N4" s="19">
        <v>357.3</v>
      </c>
    </row>
    <row r="5" spans="1:14" ht="15">
      <c r="A5" s="15"/>
      <c r="B5" s="10" t="s">
        <v>15</v>
      </c>
      <c r="C5" s="11"/>
      <c r="D5" s="11"/>
      <c r="E5" s="11"/>
      <c r="F5" s="20" t="s">
        <v>16</v>
      </c>
      <c r="G5" s="21"/>
      <c r="H5" s="14">
        <v>545.91</v>
      </c>
      <c r="I5" s="22" t="s">
        <v>24</v>
      </c>
      <c r="J5" s="23"/>
      <c r="K5" s="23"/>
      <c r="L5" s="23"/>
      <c r="M5" s="24"/>
      <c r="N5" s="25"/>
    </row>
    <row r="6" spans="1:14" ht="15">
      <c r="A6" s="15"/>
      <c r="B6" s="10" t="s">
        <v>17</v>
      </c>
      <c r="C6" s="11"/>
      <c r="D6" s="11"/>
      <c r="E6" s="11"/>
      <c r="F6" s="26"/>
      <c r="G6" s="21"/>
      <c r="H6" s="14">
        <v>3867.05</v>
      </c>
      <c r="I6" s="27" t="s">
        <v>25</v>
      </c>
      <c r="J6" s="11"/>
      <c r="K6" s="11"/>
      <c r="L6" s="11"/>
      <c r="M6" s="26"/>
      <c r="N6" s="28">
        <v>1734.22</v>
      </c>
    </row>
    <row r="7" spans="1:14" ht="15">
      <c r="A7" s="15"/>
      <c r="B7" s="10" t="s">
        <v>37</v>
      </c>
      <c r="C7" s="11"/>
      <c r="D7" s="11"/>
      <c r="E7" s="11"/>
      <c r="F7" s="26"/>
      <c r="G7" s="21"/>
      <c r="H7" s="14">
        <v>1019.63</v>
      </c>
      <c r="I7" s="27" t="s">
        <v>26</v>
      </c>
      <c r="J7" s="11"/>
      <c r="K7" s="11"/>
      <c r="L7" s="11"/>
      <c r="M7" s="26"/>
      <c r="N7" s="28">
        <v>2013.15</v>
      </c>
    </row>
    <row r="8" spans="1:14" ht="15">
      <c r="A8" s="15"/>
      <c r="B8" s="10" t="s">
        <v>18</v>
      </c>
      <c r="C8" s="11"/>
      <c r="D8" s="11"/>
      <c r="E8" s="11"/>
      <c r="F8" s="26"/>
      <c r="G8" s="21"/>
      <c r="H8" s="14">
        <v>136.96</v>
      </c>
      <c r="I8" s="27" t="s">
        <v>30</v>
      </c>
      <c r="J8" s="11"/>
      <c r="K8" s="11"/>
      <c r="L8" s="11"/>
      <c r="M8" s="26"/>
      <c r="N8" s="28">
        <v>10529.46</v>
      </c>
    </row>
    <row r="9" spans="1:14" ht="15">
      <c r="A9" s="15"/>
      <c r="B9" s="10" t="s">
        <v>48</v>
      </c>
      <c r="C9" s="11"/>
      <c r="D9" s="11"/>
      <c r="E9" s="11"/>
      <c r="F9" s="26"/>
      <c r="G9" s="21"/>
      <c r="H9" s="14">
        <v>158.69</v>
      </c>
      <c r="I9" s="29" t="s">
        <v>27</v>
      </c>
      <c r="J9" s="11"/>
      <c r="K9" s="11"/>
      <c r="L9" s="11"/>
      <c r="M9" s="20"/>
      <c r="N9" s="30">
        <v>4039.24</v>
      </c>
    </row>
    <row r="10" spans="1:14" ht="15">
      <c r="A10" s="15"/>
      <c r="G10" s="50"/>
      <c r="H10" s="51"/>
      <c r="I10" s="11" t="s">
        <v>49</v>
      </c>
      <c r="J10" s="11"/>
      <c r="K10" s="11"/>
      <c r="L10" s="11"/>
      <c r="M10" s="20"/>
      <c r="N10" s="30">
        <v>2624.9</v>
      </c>
    </row>
    <row r="11" spans="1:14" ht="15">
      <c r="A11" s="15"/>
      <c r="B11" s="10"/>
      <c r="C11" s="11"/>
      <c r="D11" s="11"/>
      <c r="E11" s="11"/>
      <c r="F11" s="26"/>
      <c r="G11" s="21"/>
      <c r="H11" s="14"/>
      <c r="I11" s="29" t="s">
        <v>63</v>
      </c>
      <c r="J11" s="11"/>
      <c r="K11" s="11"/>
      <c r="L11" s="11"/>
      <c r="M11" s="20"/>
      <c r="N11" s="30">
        <v>7113.36</v>
      </c>
    </row>
    <row r="12" spans="1:15" ht="15.75" thickBot="1">
      <c r="A12" s="15"/>
      <c r="B12" s="10"/>
      <c r="C12" s="11"/>
      <c r="D12" s="11"/>
      <c r="E12" s="11"/>
      <c r="F12" s="26"/>
      <c r="G12" s="10"/>
      <c r="H12" s="31"/>
      <c r="I12" s="29" t="s">
        <v>28</v>
      </c>
      <c r="J12" s="11"/>
      <c r="K12" s="11"/>
      <c r="L12" s="11"/>
      <c r="M12" s="11"/>
      <c r="N12" s="32">
        <v>628.61</v>
      </c>
      <c r="O12" s="48"/>
    </row>
    <row r="13" spans="1:14" ht="15.75" thickBot="1">
      <c r="A13" s="33"/>
      <c r="B13" s="34"/>
      <c r="C13" s="35"/>
      <c r="D13" s="35"/>
      <c r="E13" s="35"/>
      <c r="F13" s="36"/>
      <c r="G13" s="34"/>
      <c r="H13" s="37">
        <f>SUM(H4:H12)</f>
        <v>6836.03</v>
      </c>
      <c r="I13" s="57"/>
      <c r="J13" s="58"/>
      <c r="K13" s="58"/>
      <c r="L13" s="58"/>
      <c r="M13" s="58"/>
      <c r="N13" s="49">
        <f>SUM(N4:N12)</f>
        <v>29040.24</v>
      </c>
    </row>
    <row r="14" spans="1:14" ht="15.75" thickBot="1">
      <c r="A14" s="71" t="s">
        <v>14</v>
      </c>
      <c r="B14" s="71"/>
      <c r="C14" s="71"/>
      <c r="D14" s="3"/>
      <c r="E14" s="3"/>
      <c r="F14" s="3"/>
      <c r="G14" s="3"/>
      <c r="H14" s="3"/>
      <c r="I14" s="59"/>
      <c r="J14" s="59"/>
      <c r="K14" s="59"/>
      <c r="L14" s="59"/>
      <c r="M14" s="59"/>
      <c r="N14" s="59"/>
    </row>
    <row r="15" spans="1:14" ht="15">
      <c r="A15" s="4"/>
      <c r="B15" s="72" t="s">
        <v>0</v>
      </c>
      <c r="C15" s="72"/>
      <c r="D15" s="72"/>
      <c r="E15" s="72"/>
      <c r="F15" s="72"/>
      <c r="G15" s="72"/>
      <c r="H15" s="72"/>
      <c r="I15" s="73" t="s">
        <v>1</v>
      </c>
      <c r="J15" s="73"/>
      <c r="K15" s="73"/>
      <c r="L15" s="73"/>
      <c r="M15" s="73"/>
      <c r="N15" s="73"/>
    </row>
    <row r="16" spans="1:14" ht="15.75" thickBot="1">
      <c r="A16" s="5" t="s">
        <v>2</v>
      </c>
      <c r="B16" s="69" t="s">
        <v>3</v>
      </c>
      <c r="C16" s="69"/>
      <c r="D16" s="69"/>
      <c r="E16" s="69"/>
      <c r="F16" s="69"/>
      <c r="G16" s="6" t="s">
        <v>4</v>
      </c>
      <c r="H16" s="7" t="s">
        <v>5</v>
      </c>
      <c r="I16" s="70" t="s">
        <v>3</v>
      </c>
      <c r="J16" s="70"/>
      <c r="K16" s="70"/>
      <c r="L16" s="70"/>
      <c r="M16" s="70"/>
      <c r="N16" s="8" t="s">
        <v>5</v>
      </c>
    </row>
    <row r="17" spans="1:14" ht="15">
      <c r="A17" s="9" t="s">
        <v>7</v>
      </c>
      <c r="B17" s="10" t="s">
        <v>19</v>
      </c>
      <c r="C17" s="11"/>
      <c r="D17" s="11"/>
      <c r="E17" s="11"/>
      <c r="F17" s="11" t="s">
        <v>20</v>
      </c>
      <c r="G17" s="13"/>
      <c r="H17" s="14">
        <v>1055.84</v>
      </c>
      <c r="I17" s="16" t="s">
        <v>62</v>
      </c>
      <c r="J17" s="17"/>
      <c r="K17" s="17"/>
      <c r="L17" s="17"/>
      <c r="M17" s="18"/>
      <c r="N17" s="19"/>
    </row>
    <row r="18" spans="1:14" ht="15">
      <c r="A18" s="15"/>
      <c r="B18" s="10" t="s">
        <v>50</v>
      </c>
      <c r="C18" s="11"/>
      <c r="D18" s="11"/>
      <c r="E18" s="11"/>
      <c r="F18" s="11"/>
      <c r="G18" s="13"/>
      <c r="H18" s="14">
        <v>382.42</v>
      </c>
      <c r="I18" s="22" t="s">
        <v>24</v>
      </c>
      <c r="J18" s="23"/>
      <c r="K18" s="23"/>
      <c r="L18" s="23"/>
      <c r="M18" s="24"/>
      <c r="N18" s="25"/>
    </row>
    <row r="19" spans="1:14" ht="15">
      <c r="A19" s="15"/>
      <c r="B19" s="10"/>
      <c r="C19" s="11"/>
      <c r="D19" s="11"/>
      <c r="E19" s="11"/>
      <c r="F19" s="11"/>
      <c r="G19" s="13"/>
      <c r="H19" s="14"/>
      <c r="I19" s="27" t="s">
        <v>25</v>
      </c>
      <c r="J19" s="41"/>
      <c r="K19" s="41"/>
      <c r="L19" s="41"/>
      <c r="M19" s="41"/>
      <c r="N19" s="52">
        <v>1734.22</v>
      </c>
    </row>
    <row r="20" spans="1:14" ht="15">
      <c r="A20" s="15"/>
      <c r="B20" s="10"/>
      <c r="C20" s="11"/>
      <c r="D20" s="11"/>
      <c r="E20" s="11"/>
      <c r="F20" s="11"/>
      <c r="G20" s="13"/>
      <c r="H20" s="14"/>
      <c r="I20" s="27" t="s">
        <v>26</v>
      </c>
      <c r="J20" s="41"/>
      <c r="K20" s="41"/>
      <c r="L20" s="41"/>
      <c r="M20" s="41"/>
      <c r="N20" s="53">
        <v>2013.15</v>
      </c>
    </row>
    <row r="21" spans="1:14" ht="15">
      <c r="A21" s="15"/>
      <c r="B21" s="10"/>
      <c r="C21" s="11"/>
      <c r="D21" s="11"/>
      <c r="E21" s="11"/>
      <c r="F21" s="11"/>
      <c r="G21" s="13"/>
      <c r="H21" s="14"/>
      <c r="I21" s="27" t="s">
        <v>30</v>
      </c>
      <c r="J21" s="41"/>
      <c r="K21" s="41"/>
      <c r="L21" s="41"/>
      <c r="M21" s="41"/>
      <c r="N21" s="53">
        <v>10529.46</v>
      </c>
    </row>
    <row r="22" spans="1:15" ht="15">
      <c r="A22" s="15"/>
      <c r="B22" s="10"/>
      <c r="C22" s="11"/>
      <c r="D22" s="11"/>
      <c r="E22" s="11"/>
      <c r="F22" s="11"/>
      <c r="G22" s="13"/>
      <c r="H22" s="14"/>
      <c r="I22" s="29" t="s">
        <v>32</v>
      </c>
      <c r="J22" s="11"/>
      <c r="K22" s="11"/>
      <c r="L22" s="11"/>
      <c r="M22" s="11"/>
      <c r="N22" s="31">
        <v>2272</v>
      </c>
      <c r="O22" s="48"/>
    </row>
    <row r="23" spans="1:14" ht="15">
      <c r="A23" s="15"/>
      <c r="B23" s="10"/>
      <c r="C23" s="11"/>
      <c r="D23" s="11"/>
      <c r="E23" s="11"/>
      <c r="F23" s="11"/>
      <c r="G23" s="13"/>
      <c r="H23" s="14"/>
      <c r="I23" s="29" t="s">
        <v>63</v>
      </c>
      <c r="J23" s="11"/>
      <c r="K23" s="11"/>
      <c r="L23" s="11"/>
      <c r="M23" s="26"/>
      <c r="N23" s="14">
        <v>6119.42</v>
      </c>
    </row>
    <row r="24" spans="1:14" ht="16.5" customHeight="1">
      <c r="A24" s="15"/>
      <c r="B24" s="10"/>
      <c r="C24" s="11"/>
      <c r="D24" s="11"/>
      <c r="E24" s="11"/>
      <c r="F24" s="11"/>
      <c r="G24" s="13"/>
      <c r="H24" s="14"/>
      <c r="I24" s="29" t="s">
        <v>33</v>
      </c>
      <c r="J24" s="11"/>
      <c r="K24" s="11"/>
      <c r="L24" s="11"/>
      <c r="M24" s="26"/>
      <c r="N24" s="14">
        <v>5885.6</v>
      </c>
    </row>
    <row r="25" spans="1:14" ht="16.5" customHeight="1">
      <c r="A25" s="15"/>
      <c r="B25" s="10"/>
      <c r="C25" s="11"/>
      <c r="D25" s="11"/>
      <c r="E25" s="11"/>
      <c r="F25" s="11"/>
      <c r="G25" s="13"/>
      <c r="H25" s="14"/>
      <c r="I25" s="29" t="s">
        <v>34</v>
      </c>
      <c r="J25" s="11"/>
      <c r="K25" s="11"/>
      <c r="L25" s="11"/>
      <c r="M25" s="26"/>
      <c r="N25" s="14">
        <v>3090.54</v>
      </c>
    </row>
    <row r="26" spans="1:14" ht="16.5" customHeight="1">
      <c r="A26" s="15"/>
      <c r="B26" s="10"/>
      <c r="C26" s="11"/>
      <c r="D26" s="11"/>
      <c r="E26" s="11"/>
      <c r="F26" s="11"/>
      <c r="G26" s="13"/>
      <c r="H26" s="14"/>
      <c r="I26" s="29" t="s">
        <v>35</v>
      </c>
      <c r="J26" s="11"/>
      <c r="K26" s="11"/>
      <c r="L26" s="42"/>
      <c r="M26" s="26"/>
      <c r="N26" s="14">
        <v>1696.67</v>
      </c>
    </row>
    <row r="27" spans="1:14" ht="16.5" customHeight="1" thickBot="1">
      <c r="A27" s="15"/>
      <c r="B27" s="10"/>
      <c r="C27" s="11"/>
      <c r="D27" s="11"/>
      <c r="E27" s="11"/>
      <c r="F27" s="11"/>
      <c r="G27" s="13"/>
      <c r="H27" s="14"/>
      <c r="I27" s="29" t="s">
        <v>36</v>
      </c>
      <c r="J27" s="11"/>
      <c r="K27" s="11"/>
      <c r="L27" s="11"/>
      <c r="M27" s="26"/>
      <c r="N27" s="14">
        <v>1395.26</v>
      </c>
    </row>
    <row r="28" spans="1:14" ht="15.75" thickBot="1">
      <c r="A28" s="33"/>
      <c r="B28" s="34"/>
      <c r="C28" s="35"/>
      <c r="D28" s="35"/>
      <c r="E28" s="35"/>
      <c r="F28" s="60"/>
      <c r="G28" s="43"/>
      <c r="H28" s="37">
        <f>SUM(H17:H27)</f>
        <v>1438.26</v>
      </c>
      <c r="I28" s="57"/>
      <c r="J28" s="58"/>
      <c r="K28" s="58"/>
      <c r="L28" s="58"/>
      <c r="M28" s="62"/>
      <c r="N28" s="63">
        <f>SUM(N17:N27)</f>
        <v>34736.32</v>
      </c>
    </row>
    <row r="29" spans="1:14" ht="15.75" thickBot="1">
      <c r="A29" s="71" t="s">
        <v>14</v>
      </c>
      <c r="B29" s="71"/>
      <c r="C29" s="71"/>
      <c r="D29" s="3"/>
      <c r="E29" s="3"/>
      <c r="F29" s="3"/>
      <c r="G29" s="3"/>
      <c r="H29" s="3"/>
      <c r="I29" s="56"/>
      <c r="J29" s="56"/>
      <c r="K29" s="56"/>
      <c r="L29" s="56"/>
      <c r="M29" s="56"/>
      <c r="N29" s="56"/>
    </row>
    <row r="30" spans="1:14" ht="15">
      <c r="A30" s="4"/>
      <c r="B30" s="72" t="s">
        <v>0</v>
      </c>
      <c r="C30" s="72"/>
      <c r="D30" s="72"/>
      <c r="E30" s="72"/>
      <c r="F30" s="72"/>
      <c r="G30" s="72"/>
      <c r="H30" s="72"/>
      <c r="I30" s="73" t="s">
        <v>1</v>
      </c>
      <c r="J30" s="73"/>
      <c r="K30" s="73"/>
      <c r="L30" s="73"/>
      <c r="M30" s="73"/>
      <c r="N30" s="73"/>
    </row>
    <row r="31" spans="1:14" ht="15.75" thickBot="1">
      <c r="A31" s="5" t="s">
        <v>2</v>
      </c>
      <c r="B31" s="69" t="s">
        <v>3</v>
      </c>
      <c r="C31" s="69"/>
      <c r="D31" s="69"/>
      <c r="E31" s="69"/>
      <c r="F31" s="69"/>
      <c r="G31" s="6" t="s">
        <v>4</v>
      </c>
      <c r="H31" s="7" t="s">
        <v>5</v>
      </c>
      <c r="I31" s="70" t="s">
        <v>3</v>
      </c>
      <c r="J31" s="70"/>
      <c r="K31" s="70"/>
      <c r="L31" s="70"/>
      <c r="M31" s="70"/>
      <c r="N31" s="8" t="s">
        <v>5</v>
      </c>
    </row>
    <row r="32" spans="1:14" ht="15">
      <c r="A32" s="9" t="s">
        <v>8</v>
      </c>
      <c r="B32" s="10" t="s">
        <v>21</v>
      </c>
      <c r="C32" s="11"/>
      <c r="D32" s="11"/>
      <c r="E32" s="11"/>
      <c r="F32" s="11" t="s">
        <v>20</v>
      </c>
      <c r="G32" s="13"/>
      <c r="H32" s="14">
        <v>372.08</v>
      </c>
      <c r="I32" s="16" t="s">
        <v>62</v>
      </c>
      <c r="J32" s="17"/>
      <c r="K32" s="17"/>
      <c r="L32" s="17"/>
      <c r="M32" s="44"/>
      <c r="N32" s="19">
        <v>341.88</v>
      </c>
    </row>
    <row r="33" spans="1:14" ht="15">
      <c r="A33" s="15"/>
      <c r="B33" s="10" t="s">
        <v>22</v>
      </c>
      <c r="C33" s="11"/>
      <c r="D33" s="11"/>
      <c r="E33" s="12"/>
      <c r="F33" s="12"/>
      <c r="G33" s="13"/>
      <c r="H33" s="14">
        <v>518.4</v>
      </c>
      <c r="I33" s="22" t="s">
        <v>24</v>
      </c>
      <c r="J33" s="23"/>
      <c r="K33" s="23"/>
      <c r="L33" s="23"/>
      <c r="M33" s="24"/>
      <c r="N33" s="25"/>
    </row>
    <row r="34" spans="1:14" ht="15">
      <c r="A34" s="15"/>
      <c r="B34" s="10" t="s">
        <v>23</v>
      </c>
      <c r="C34" s="11"/>
      <c r="D34" s="11"/>
      <c r="E34" s="11"/>
      <c r="F34" s="11"/>
      <c r="G34" s="13"/>
      <c r="H34" s="14">
        <v>182.42</v>
      </c>
      <c r="I34" s="27" t="s">
        <v>25</v>
      </c>
      <c r="J34" s="11"/>
      <c r="K34" s="11"/>
      <c r="L34" s="11"/>
      <c r="M34" s="26"/>
      <c r="N34" s="45">
        <v>1734.22</v>
      </c>
    </row>
    <row r="35" spans="1:14" ht="15">
      <c r="A35" s="15"/>
      <c r="B35" s="10" t="s">
        <v>50</v>
      </c>
      <c r="C35" s="11"/>
      <c r="D35" s="11"/>
      <c r="E35" s="11"/>
      <c r="F35" s="11"/>
      <c r="G35" s="13"/>
      <c r="H35" s="14">
        <v>242.15</v>
      </c>
      <c r="I35" s="27" t="s">
        <v>26</v>
      </c>
      <c r="J35" s="11"/>
      <c r="K35" s="11"/>
      <c r="L35" s="11"/>
      <c r="M35" s="26"/>
      <c r="N35" s="46">
        <v>2013.15</v>
      </c>
    </row>
    <row r="36" spans="1:14" ht="15">
      <c r="A36" s="15"/>
      <c r="B36" s="10"/>
      <c r="C36" s="11"/>
      <c r="D36" s="11"/>
      <c r="E36" s="12"/>
      <c r="F36" s="12"/>
      <c r="G36" s="13"/>
      <c r="H36" s="14"/>
      <c r="I36" s="27" t="s">
        <v>31</v>
      </c>
      <c r="J36" s="11"/>
      <c r="K36" s="11"/>
      <c r="L36" s="11"/>
      <c r="M36" s="26"/>
      <c r="N36" s="46">
        <v>10529.46</v>
      </c>
    </row>
    <row r="37" spans="1:14" ht="15">
      <c r="A37" s="15"/>
      <c r="B37" s="10"/>
      <c r="C37" s="11"/>
      <c r="D37" s="11"/>
      <c r="E37" s="12"/>
      <c r="F37" s="12"/>
      <c r="G37" s="13"/>
      <c r="H37" s="14"/>
      <c r="I37" s="29" t="s">
        <v>41</v>
      </c>
      <c r="J37" s="11"/>
      <c r="K37" s="11"/>
      <c r="L37" s="11"/>
      <c r="M37" s="26"/>
      <c r="N37" s="14">
        <v>1860.21</v>
      </c>
    </row>
    <row r="38" spans="1:14" ht="15">
      <c r="A38" s="15"/>
      <c r="B38" s="10"/>
      <c r="C38" s="11"/>
      <c r="D38" s="11"/>
      <c r="E38" s="12"/>
      <c r="F38" s="12"/>
      <c r="G38" s="13"/>
      <c r="H38" s="14"/>
      <c r="I38" s="29" t="s">
        <v>63</v>
      </c>
      <c r="J38" s="11"/>
      <c r="K38" s="11"/>
      <c r="L38" s="11"/>
      <c r="M38" s="26"/>
      <c r="N38" s="14">
        <v>12263.74</v>
      </c>
    </row>
    <row r="39" spans="1:14" ht="15">
      <c r="A39" s="15"/>
      <c r="B39" s="10"/>
      <c r="C39" s="11"/>
      <c r="D39" s="11"/>
      <c r="E39" s="12"/>
      <c r="F39" s="12"/>
      <c r="G39" s="13"/>
      <c r="H39" s="14"/>
      <c r="I39" s="29" t="s">
        <v>42</v>
      </c>
      <c r="J39" s="11"/>
      <c r="K39" s="11"/>
      <c r="L39" s="11"/>
      <c r="M39" s="26"/>
      <c r="N39" s="14">
        <v>665.15</v>
      </c>
    </row>
    <row r="40" spans="1:14" ht="15">
      <c r="A40" s="15"/>
      <c r="B40" s="10"/>
      <c r="C40" s="11"/>
      <c r="D40" s="11"/>
      <c r="E40" s="12"/>
      <c r="F40" s="12"/>
      <c r="G40" s="13"/>
      <c r="H40" s="14"/>
      <c r="I40" s="29" t="s">
        <v>29</v>
      </c>
      <c r="J40" s="11"/>
      <c r="K40" s="11"/>
      <c r="L40" s="11"/>
      <c r="M40" s="26"/>
      <c r="N40" s="14">
        <v>2153.09</v>
      </c>
    </row>
    <row r="41" spans="1:14" ht="15">
      <c r="A41" s="15"/>
      <c r="B41" s="10"/>
      <c r="C41" s="11"/>
      <c r="D41" s="11"/>
      <c r="E41" s="12"/>
      <c r="F41" s="12"/>
      <c r="G41" s="13"/>
      <c r="H41" s="14"/>
      <c r="I41" s="29" t="s">
        <v>43</v>
      </c>
      <c r="J41" s="11"/>
      <c r="K41" s="11"/>
      <c r="L41" s="11"/>
      <c r="M41" s="26"/>
      <c r="N41" s="14">
        <v>3132.54</v>
      </c>
    </row>
    <row r="42" spans="1:14" ht="15">
      <c r="A42" s="15"/>
      <c r="B42" s="10"/>
      <c r="C42" s="11"/>
      <c r="D42" s="11"/>
      <c r="E42" s="12"/>
      <c r="F42" s="12"/>
      <c r="G42" s="13"/>
      <c r="H42" s="14"/>
      <c r="I42" s="29" t="s">
        <v>44</v>
      </c>
      <c r="J42" s="11"/>
      <c r="K42" s="11"/>
      <c r="L42" s="11"/>
      <c r="M42" s="26"/>
      <c r="N42" s="14">
        <v>1134.72</v>
      </c>
    </row>
    <row r="43" spans="1:14" ht="15">
      <c r="A43" s="15"/>
      <c r="B43" s="10"/>
      <c r="C43" s="11"/>
      <c r="D43" s="11"/>
      <c r="E43" s="12"/>
      <c r="F43" s="12"/>
      <c r="G43" s="13"/>
      <c r="H43" s="14"/>
      <c r="I43" s="29" t="s">
        <v>35</v>
      </c>
      <c r="J43" s="11"/>
      <c r="K43" s="11"/>
      <c r="L43" s="11"/>
      <c r="M43" s="26"/>
      <c r="N43" s="14">
        <v>5403.51</v>
      </c>
    </row>
    <row r="44" spans="1:15" ht="15">
      <c r="A44" s="15"/>
      <c r="B44" s="10"/>
      <c r="C44" s="11"/>
      <c r="D44" s="11"/>
      <c r="E44" s="12"/>
      <c r="F44" s="12"/>
      <c r="G44" s="13"/>
      <c r="H44" s="14"/>
      <c r="I44" s="29" t="s">
        <v>45</v>
      </c>
      <c r="J44" s="11"/>
      <c r="K44" s="11"/>
      <c r="L44" s="11"/>
      <c r="M44" s="26"/>
      <c r="N44" s="14">
        <v>1098.3</v>
      </c>
      <c r="O44" s="48"/>
    </row>
    <row r="45" spans="1:14" ht="15">
      <c r="A45" s="15"/>
      <c r="B45" s="10"/>
      <c r="C45" s="11"/>
      <c r="D45" s="11"/>
      <c r="E45" s="12"/>
      <c r="F45" s="12"/>
      <c r="G45" s="13"/>
      <c r="H45" s="14"/>
      <c r="I45" s="29" t="s">
        <v>46</v>
      </c>
      <c r="J45" s="11"/>
      <c r="K45" s="11"/>
      <c r="L45" s="11"/>
      <c r="M45" s="26"/>
      <c r="N45" s="14">
        <v>1052.61</v>
      </c>
    </row>
    <row r="46" spans="1:14" ht="15.75" thickBot="1">
      <c r="A46" s="15"/>
      <c r="B46" s="10"/>
      <c r="C46" s="11"/>
      <c r="D46" s="11"/>
      <c r="E46" s="12"/>
      <c r="F46" s="12"/>
      <c r="G46" s="13"/>
      <c r="H46" s="14"/>
      <c r="I46" s="29" t="s">
        <v>51</v>
      </c>
      <c r="J46" s="11"/>
      <c r="K46" s="11"/>
      <c r="L46" s="11"/>
      <c r="M46" s="26"/>
      <c r="N46" s="14">
        <v>1432.68</v>
      </c>
    </row>
    <row r="47" spans="1:14" ht="15.75" thickBot="1">
      <c r="A47" s="33"/>
      <c r="B47" s="34"/>
      <c r="C47" s="35"/>
      <c r="D47" s="35"/>
      <c r="E47" s="35"/>
      <c r="F47" s="60"/>
      <c r="G47" s="10"/>
      <c r="H47" s="61">
        <f>SUM(H32:H46)</f>
        <v>1315.0500000000002</v>
      </c>
      <c r="I47" s="38"/>
      <c r="J47" s="39"/>
      <c r="K47" s="39"/>
      <c r="L47" s="39"/>
      <c r="M47" s="40"/>
      <c r="N47" s="37">
        <f>SUM(N32:N46)</f>
        <v>44815.26</v>
      </c>
    </row>
    <row r="48" spans="1:14" ht="15.75" thickBot="1">
      <c r="A48" s="11"/>
      <c r="B48" s="10"/>
      <c r="C48" s="11"/>
      <c r="D48" s="11"/>
      <c r="E48" s="11"/>
      <c r="F48" s="65"/>
      <c r="G48" s="99" t="s">
        <v>52</v>
      </c>
      <c r="H48" s="100"/>
      <c r="I48" s="99" t="s">
        <v>53</v>
      </c>
      <c r="J48" s="100"/>
      <c r="K48" s="41"/>
      <c r="L48" s="41"/>
      <c r="M48" s="41"/>
      <c r="N48" s="64"/>
    </row>
    <row r="49" spans="1:14" ht="15.75" thickBot="1">
      <c r="A49" s="75" t="s">
        <v>38</v>
      </c>
      <c r="B49" s="75"/>
      <c r="C49" s="75"/>
      <c r="D49" s="75"/>
      <c r="E49" s="75"/>
      <c r="F49" s="76"/>
      <c r="G49" s="77">
        <f>H13+H28+H47</f>
        <v>9589.34</v>
      </c>
      <c r="H49" s="77"/>
      <c r="I49" s="77">
        <f>G49*1.18</f>
        <v>11315.421199999999</v>
      </c>
      <c r="J49" s="77"/>
      <c r="K49" s="47"/>
      <c r="L49" s="47"/>
      <c r="M49" s="47"/>
      <c r="N49" s="47"/>
    </row>
    <row r="50" spans="1:14" ht="16.5" thickBot="1" thickTop="1">
      <c r="A50" s="75" t="s">
        <v>39</v>
      </c>
      <c r="B50" s="75"/>
      <c r="C50" s="75"/>
      <c r="D50" s="75"/>
      <c r="E50" s="75"/>
      <c r="F50" s="75"/>
      <c r="G50" s="78">
        <f>N13+N28+N47</f>
        <v>108591.82</v>
      </c>
      <c r="H50" s="78"/>
      <c r="I50" s="77">
        <f>G50*1.18</f>
        <v>128138.34760000001</v>
      </c>
      <c r="J50" s="77"/>
      <c r="K50" s="47"/>
      <c r="L50" s="47"/>
      <c r="M50" s="47"/>
      <c r="N50" s="47"/>
    </row>
    <row r="51" spans="1:10" ht="16.5" thickBot="1" thickTop="1">
      <c r="A51" s="75" t="s">
        <v>40</v>
      </c>
      <c r="B51" s="75"/>
      <c r="C51" s="75"/>
      <c r="D51" s="75"/>
      <c r="E51" s="75"/>
      <c r="F51" s="75"/>
      <c r="G51" s="98">
        <f>G49+G50</f>
        <v>118181.16</v>
      </c>
      <c r="H51" s="98"/>
      <c r="I51" s="77">
        <f>G51*1.18</f>
        <v>139453.7688</v>
      </c>
      <c r="J51" s="77"/>
    </row>
    <row r="54" spans="1:14" ht="15">
      <c r="A54" s="88" t="s">
        <v>9</v>
      </c>
      <c r="B54" s="88"/>
      <c r="C54" s="88"/>
      <c r="D54" s="88"/>
      <c r="E54" s="88"/>
      <c r="F54" s="88"/>
      <c r="G54" s="88"/>
      <c r="H54" s="88"/>
      <c r="I54" s="88"/>
      <c r="J54" s="88"/>
      <c r="K54" s="47"/>
      <c r="L54" s="47"/>
      <c r="M54" s="47"/>
      <c r="N54" s="47"/>
    </row>
    <row r="55" spans="1:14" ht="15">
      <c r="A55" s="88" t="s">
        <v>13</v>
      </c>
      <c r="B55" s="88"/>
      <c r="C55" s="88"/>
      <c r="D55" s="88"/>
      <c r="E55" s="88"/>
      <c r="F55" s="88"/>
      <c r="G55" s="88"/>
      <c r="H55" s="88"/>
      <c r="I55" s="88"/>
      <c r="J55" s="88"/>
      <c r="K55" s="47"/>
      <c r="L55" s="47"/>
      <c r="M55" s="47"/>
      <c r="N55" s="47"/>
    </row>
    <row r="56" spans="1:14" ht="15">
      <c r="A56" s="88" t="s">
        <v>54</v>
      </c>
      <c r="B56" s="88"/>
      <c r="C56" s="88"/>
      <c r="D56" s="88"/>
      <c r="E56" s="88"/>
      <c r="F56" s="88"/>
      <c r="G56" s="88"/>
      <c r="H56" s="88"/>
      <c r="I56" s="88"/>
      <c r="J56" s="88"/>
      <c r="K56" s="47"/>
      <c r="L56" s="47"/>
      <c r="M56" s="47"/>
      <c r="N56" s="47"/>
    </row>
    <row r="57" spans="1:14" ht="15">
      <c r="A57" s="88" t="s">
        <v>61</v>
      </c>
      <c r="B57" s="88"/>
      <c r="C57" s="88"/>
      <c r="D57" s="88"/>
      <c r="E57" s="88"/>
      <c r="F57" s="88"/>
      <c r="G57" s="88"/>
      <c r="H57" s="88"/>
      <c r="I57" s="88"/>
      <c r="J57" s="88"/>
      <c r="K57" s="47"/>
      <c r="L57" s="47"/>
      <c r="M57" s="47"/>
      <c r="N57" s="47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47"/>
      <c r="L58" s="47"/>
    </row>
    <row r="59" spans="1:12" ht="15" customHeight="1">
      <c r="A59" s="1"/>
      <c r="B59" s="83" t="s">
        <v>10</v>
      </c>
      <c r="C59" s="95"/>
      <c r="D59" s="83" t="s">
        <v>11</v>
      </c>
      <c r="E59" s="95"/>
      <c r="F59" s="83" t="s">
        <v>12</v>
      </c>
      <c r="G59" s="84"/>
      <c r="H59" s="87" t="s">
        <v>55</v>
      </c>
      <c r="I59" s="84"/>
      <c r="J59" s="1"/>
      <c r="K59" s="47"/>
      <c r="L59" s="47"/>
    </row>
    <row r="60" spans="1:12" ht="15">
      <c r="A60" s="1"/>
      <c r="B60" s="96"/>
      <c r="C60" s="97"/>
      <c r="D60" s="96"/>
      <c r="E60" s="97"/>
      <c r="F60" s="85"/>
      <c r="G60" s="86"/>
      <c r="H60" s="85"/>
      <c r="I60" s="86"/>
      <c r="J60" s="1"/>
      <c r="K60" s="47"/>
      <c r="L60" s="47"/>
    </row>
    <row r="61" spans="1:12" ht="15">
      <c r="A61" s="89" t="s">
        <v>56</v>
      </c>
      <c r="B61" s="91">
        <v>56012.82</v>
      </c>
      <c r="C61" s="92"/>
      <c r="D61" s="91">
        <v>44751.46</v>
      </c>
      <c r="E61" s="92"/>
      <c r="F61" s="91">
        <v>0</v>
      </c>
      <c r="G61" s="92"/>
      <c r="H61" s="79">
        <f>D61-F61</f>
        <v>44751.46</v>
      </c>
      <c r="I61" s="80"/>
      <c r="J61" s="1"/>
      <c r="K61" s="47"/>
      <c r="L61" s="47"/>
    </row>
    <row r="62" spans="1:9" ht="15">
      <c r="A62" s="90"/>
      <c r="B62" s="93"/>
      <c r="C62" s="94"/>
      <c r="D62" s="93"/>
      <c r="E62" s="94"/>
      <c r="F62" s="93"/>
      <c r="G62" s="94"/>
      <c r="H62" s="81"/>
      <c r="I62" s="82"/>
    </row>
    <row r="63" spans="1:12" ht="15">
      <c r="A63" s="101" t="s">
        <v>57</v>
      </c>
      <c r="B63" s="103">
        <v>3919.2</v>
      </c>
      <c r="C63" s="103"/>
      <c r="D63" s="103">
        <v>2052.33</v>
      </c>
      <c r="E63" s="103"/>
      <c r="F63" s="103">
        <v>0</v>
      </c>
      <c r="G63" s="103"/>
      <c r="H63" s="103">
        <f>D63-F63</f>
        <v>2052.33</v>
      </c>
      <c r="I63" s="103"/>
      <c r="J63" s="47"/>
      <c r="K63" s="66" t="s">
        <v>58</v>
      </c>
      <c r="L63" s="47"/>
    </row>
    <row r="64" spans="1:12" ht="15">
      <c r="A64" s="102"/>
      <c r="B64" s="103"/>
      <c r="C64" s="103"/>
      <c r="D64" s="103"/>
      <c r="E64" s="103"/>
      <c r="F64" s="103"/>
      <c r="G64" s="103"/>
      <c r="H64" s="103"/>
      <c r="I64" s="103"/>
      <c r="J64" s="47"/>
      <c r="K64" s="66"/>
      <c r="L64" s="47"/>
    </row>
    <row r="66" spans="1:13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2:12" ht="15">
      <c r="B67" s="104" t="s">
        <v>9</v>
      </c>
      <c r="C67" s="104"/>
      <c r="D67" s="104"/>
      <c r="E67" s="104"/>
      <c r="F67" s="104"/>
      <c r="G67" s="104"/>
      <c r="H67" s="104"/>
      <c r="I67" s="104"/>
      <c r="J67"/>
      <c r="K67"/>
      <c r="L67"/>
    </row>
    <row r="68" spans="2:12" ht="15">
      <c r="B68" s="104" t="s">
        <v>59</v>
      </c>
      <c r="C68" s="104"/>
      <c r="D68" s="104"/>
      <c r="E68" s="104"/>
      <c r="F68" s="104"/>
      <c r="G68" s="104"/>
      <c r="H68" s="104"/>
      <c r="I68" s="104"/>
      <c r="J68"/>
      <c r="K68"/>
      <c r="L68"/>
    </row>
    <row r="69" spans="2:12" ht="15">
      <c r="B69" s="104" t="s">
        <v>60</v>
      </c>
      <c r="C69" s="104"/>
      <c r="D69" s="104"/>
      <c r="E69" s="104"/>
      <c r="F69" s="104"/>
      <c r="G69" s="104"/>
      <c r="H69" s="104"/>
      <c r="I69" s="104"/>
      <c r="J69"/>
      <c r="K69"/>
      <c r="L69"/>
    </row>
    <row r="70" spans="2:12" ht="15">
      <c r="B70" s="104" t="str">
        <f>A57</f>
        <v>Дома № 3 по ул.Комсомольская</v>
      </c>
      <c r="C70" s="104"/>
      <c r="D70" s="104"/>
      <c r="E70" s="104"/>
      <c r="F70" s="104"/>
      <c r="G70" s="104"/>
      <c r="H70" s="104"/>
      <c r="I70" s="104"/>
      <c r="J70"/>
      <c r="K70"/>
      <c r="L70"/>
    </row>
    <row r="71" spans="2:12" ht="15">
      <c r="B71" s="67"/>
      <c r="C71" s="67"/>
      <c r="D71" s="67"/>
      <c r="E71" s="67"/>
      <c r="F71" s="67"/>
      <c r="G71" s="67"/>
      <c r="H71" s="68"/>
      <c r="I71" s="68"/>
      <c r="J71"/>
      <c r="K71"/>
      <c r="L71"/>
    </row>
    <row r="72" spans="2:12" ht="24" customHeight="1">
      <c r="B72" s="83" t="s">
        <v>10</v>
      </c>
      <c r="C72" s="95"/>
      <c r="D72" s="83" t="s">
        <v>11</v>
      </c>
      <c r="E72" s="95"/>
      <c r="F72" s="83" t="s">
        <v>12</v>
      </c>
      <c r="G72" s="95"/>
      <c r="H72" s="87" t="s">
        <v>55</v>
      </c>
      <c r="I72" s="105"/>
      <c r="J72" s="107"/>
      <c r="K72" s="108"/>
      <c r="L72"/>
    </row>
    <row r="73" spans="2:12" ht="27" customHeight="1">
      <c r="B73" s="96"/>
      <c r="C73" s="97"/>
      <c r="D73" s="96"/>
      <c r="E73" s="97"/>
      <c r="F73" s="96"/>
      <c r="G73" s="97"/>
      <c r="H73" s="85"/>
      <c r="I73" s="106"/>
      <c r="J73" s="109"/>
      <c r="K73" s="108"/>
      <c r="L73"/>
    </row>
    <row r="74" spans="2:12" ht="15">
      <c r="B74" s="110">
        <v>71817.42</v>
      </c>
      <c r="C74" s="110"/>
      <c r="D74" s="110">
        <v>53942.22</v>
      </c>
      <c r="E74" s="110"/>
      <c r="F74" s="110">
        <f>I51</f>
        <v>139453.7688</v>
      </c>
      <c r="G74" s="110"/>
      <c r="H74" s="79">
        <f>D74-F74</f>
        <v>-85511.54879999999</v>
      </c>
      <c r="I74" s="111"/>
      <c r="J74" s="113"/>
      <c r="K74" s="114"/>
      <c r="L74"/>
    </row>
    <row r="75" spans="2:12" ht="15">
      <c r="B75" s="110"/>
      <c r="C75" s="110"/>
      <c r="D75" s="110"/>
      <c r="E75" s="110"/>
      <c r="F75" s="110"/>
      <c r="G75" s="110"/>
      <c r="H75" s="81"/>
      <c r="I75" s="112"/>
      <c r="J75" s="113"/>
      <c r="K75" s="114"/>
      <c r="L75"/>
    </row>
    <row r="78" spans="3:9" ht="21">
      <c r="C78" s="115"/>
      <c r="I78" s="115"/>
    </row>
    <row r="81" ht="21">
      <c r="C81" s="115"/>
    </row>
    <row r="82" ht="21">
      <c r="C82" s="115"/>
    </row>
  </sheetData>
  <mergeCells count="58">
    <mergeCell ref="J72:K73"/>
    <mergeCell ref="B74:C75"/>
    <mergeCell ref="D74:E75"/>
    <mergeCell ref="F74:G75"/>
    <mergeCell ref="H74:I75"/>
    <mergeCell ref="J74:K75"/>
    <mergeCell ref="B70:I70"/>
    <mergeCell ref="B72:C73"/>
    <mergeCell ref="D72:E73"/>
    <mergeCell ref="F72:G73"/>
    <mergeCell ref="H72:I73"/>
    <mergeCell ref="H63:I64"/>
    <mergeCell ref="B67:I67"/>
    <mergeCell ref="B68:I68"/>
    <mergeCell ref="B69:I69"/>
    <mergeCell ref="A63:A64"/>
    <mergeCell ref="B63:C64"/>
    <mergeCell ref="D63:E64"/>
    <mergeCell ref="F63:G64"/>
    <mergeCell ref="G48:H48"/>
    <mergeCell ref="I48:J48"/>
    <mergeCell ref="I49:J49"/>
    <mergeCell ref="I50:J50"/>
    <mergeCell ref="I51:J51"/>
    <mergeCell ref="A54:J54"/>
    <mergeCell ref="A57:J57"/>
    <mergeCell ref="B59:C60"/>
    <mergeCell ref="D59:E60"/>
    <mergeCell ref="A51:F51"/>
    <mergeCell ref="G51:H51"/>
    <mergeCell ref="H61:I62"/>
    <mergeCell ref="F59:G60"/>
    <mergeCell ref="H59:I60"/>
    <mergeCell ref="A55:J55"/>
    <mergeCell ref="A56:J56"/>
    <mergeCell ref="A61:A62"/>
    <mergeCell ref="B61:C62"/>
    <mergeCell ref="D61:E62"/>
    <mergeCell ref="F61:G62"/>
    <mergeCell ref="A49:F49"/>
    <mergeCell ref="G49:H49"/>
    <mergeCell ref="A50:F50"/>
    <mergeCell ref="G50:H50"/>
    <mergeCell ref="B31:F31"/>
    <mergeCell ref="I31:M31"/>
    <mergeCell ref="A29:C29"/>
    <mergeCell ref="B30:H30"/>
    <mergeCell ref="I30:N30"/>
    <mergeCell ref="B16:F16"/>
    <mergeCell ref="I16:M16"/>
    <mergeCell ref="A14:C14"/>
    <mergeCell ref="B15:H15"/>
    <mergeCell ref="I15:N15"/>
    <mergeCell ref="B3:F3"/>
    <mergeCell ref="I3:M3"/>
    <mergeCell ref="A1:C1"/>
    <mergeCell ref="B2:H2"/>
    <mergeCell ref="I2:N2"/>
  </mergeCells>
  <printOptions/>
  <pageMargins left="0.17" right="0.17" top="0.22" bottom="0.17" header="0.5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2013-03-27T06:29:28Z</cp:lastPrinted>
  <dcterms:created xsi:type="dcterms:W3CDTF">2013-02-05T05:42:12Z</dcterms:created>
  <dcterms:modified xsi:type="dcterms:W3CDTF">2013-03-27T07:18:23Z</dcterms:modified>
  <cp:category/>
  <cp:version/>
  <cp:contentType/>
  <cp:contentStatus/>
</cp:coreProperties>
</file>